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9CA0FAE4-6019-444B-BA5B-D169EC744B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ttAnnoMarca" sheetId="1" r:id="rId1"/>
  </sheets>
  <externalReferences>
    <externalReference r:id="rId2"/>
  </externalReferences>
  <definedNames>
    <definedName name="_xlnm.Print_Area" localSheetId="0">VettAnnoMarca!$A$1:$Q$81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VettAnnoMarca!$A:$A,VettAnnoMarca!$1:$6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8" i="1" l="1"/>
  <c r="Q77" i="1" l="1"/>
  <c r="Q79" i="1"/>
  <c r="Q76" i="1"/>
  <c r="Q75" i="1"/>
  <c r="Q74" i="1" l="1"/>
  <c r="Q73" i="1"/>
  <c r="Q72" i="1"/>
  <c r="Q71" i="1"/>
  <c r="Q70" i="1"/>
  <c r="Q69" i="1"/>
  <c r="Q68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66" i="1"/>
</calcChain>
</file>

<file path=xl/sharedStrings.xml><?xml version="1.0" encoding="utf-8"?>
<sst xmlns="http://schemas.openxmlformats.org/spreadsheetml/2006/main" count="125" uniqueCount="27">
  <si>
    <t>Anni</t>
  </si>
  <si>
    <t>Alfa</t>
  </si>
  <si>
    <t>Fiat</t>
  </si>
  <si>
    <t>Lancia</t>
  </si>
  <si>
    <t>Autobianchi</t>
  </si>
  <si>
    <t>Ferrari</t>
  </si>
  <si>
    <t>Innocenti</t>
  </si>
  <si>
    <t>Maserati</t>
  </si>
  <si>
    <t>De Tomaso</t>
  </si>
  <si>
    <t>Lamborghini</t>
  </si>
  <si>
    <t>ISO</t>
  </si>
  <si>
    <t>Bertone</t>
  </si>
  <si>
    <t>Pininfarina</t>
  </si>
  <si>
    <t>Altre marche</t>
  </si>
  <si>
    <t>TOTALE</t>
  </si>
  <si>
    <t>Years</t>
  </si>
  <si>
    <t>Romeo</t>
  </si>
  <si>
    <t xml:space="preserve"> </t>
  </si>
  <si>
    <t>1995</t>
  </si>
  <si>
    <t>-</t>
  </si>
  <si>
    <t>Jeep</t>
  </si>
  <si>
    <t>Total</t>
  </si>
  <si>
    <t>* Dati provvisori / Provisional data</t>
  </si>
  <si>
    <t>Aggiornato al 30/04/2023 / Updated April 30, 2023</t>
  </si>
  <si>
    <t>Dodge</t>
  </si>
  <si>
    <t>PRODUZIONE  NAZIONALE -  AUTOVETTURE PER MARCA DAL 1951 AL 2022</t>
  </si>
  <si>
    <t>DOMESTIC PRODUCTION - CARS BY MAKE FROM 1951 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</si>
</sst>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_-* #,##0.00_-;\-* #,##0.00_-;_-* \-??_-;_-@_-"/>
    <numFmt numFmtId="166" formatCode="_-* #,##0_-;\-* #,##0_-;_-* \-_-;_-@_-"/>
  </numFmts>
  <fonts count="30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i/>
      <sz val="9"/>
      <name val="Trebuchet MS"/>
      <family val="2"/>
    </font>
    <font>
      <sz val="8"/>
      <name val="Trebuchet MS"/>
      <family val="2"/>
    </font>
    <font>
      <i/>
      <sz val="9"/>
      <name val="Trebuchet MS"/>
      <family val="2"/>
    </font>
    <font>
      <i/>
      <sz val="9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5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6" fontId="1" fillId="0" borderId="0" applyFill="0" applyBorder="0" applyAlignment="0" applyProtection="0"/>
    <xf numFmtId="165" fontId="1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23" borderId="4" applyNumberFormat="0" applyFont="0" applyAlignment="0" applyProtection="0"/>
  </cellStyleXfs>
  <cellXfs count="54">
    <xf numFmtId="0" fontId="0" fillId="0" borderId="0" xfId="0"/>
    <xf numFmtId="0" fontId="21" fillId="0" borderId="0" xfId="0" applyFont="1" applyAlignment="1">
      <alignment horizontal="left"/>
    </xf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right"/>
    </xf>
    <xf numFmtId="0" fontId="24" fillId="0" borderId="0" xfId="0" applyFont="1"/>
    <xf numFmtId="0" fontId="25" fillId="0" borderId="12" xfId="0" applyFont="1" applyBorder="1"/>
    <xf numFmtId="0" fontId="23" fillId="0" borderId="12" xfId="0" applyFont="1" applyBorder="1" applyAlignment="1">
      <alignment horizontal="right"/>
    </xf>
    <xf numFmtId="0" fontId="23" fillId="0" borderId="13" xfId="0" applyFont="1" applyBorder="1" applyAlignment="1">
      <alignment horizontal="right"/>
    </xf>
    <xf numFmtId="0" fontId="26" fillId="0" borderId="0" xfId="0" applyFont="1"/>
    <xf numFmtId="0" fontId="24" fillId="0" borderId="0" xfId="0" applyFont="1" applyAlignment="1">
      <alignment horizontal="right"/>
    </xf>
    <xf numFmtId="0" fontId="23" fillId="0" borderId="10" xfId="0" applyFont="1" applyBorder="1" applyAlignment="1">
      <alignment horizontal="right"/>
    </xf>
    <xf numFmtId="0" fontId="27" fillId="0" borderId="0" xfId="0" applyFont="1"/>
    <xf numFmtId="0" fontId="22" fillId="0" borderId="0" xfId="0" applyFont="1" applyAlignment="1">
      <alignment vertical="center"/>
    </xf>
    <xf numFmtId="0" fontId="24" fillId="0" borderId="15" xfId="0" applyFont="1" applyBorder="1" applyAlignment="1">
      <alignment horizontal="left" vertical="center"/>
    </xf>
    <xf numFmtId="41" fontId="24" fillId="0" borderId="15" xfId="30" applyFont="1" applyBorder="1" applyAlignment="1">
      <alignment vertical="center"/>
    </xf>
    <xf numFmtId="41" fontId="24" fillId="0" borderId="16" xfId="30" applyFont="1" applyBorder="1" applyAlignment="1">
      <alignment vertical="center"/>
    </xf>
    <xf numFmtId="41" fontId="24" fillId="0" borderId="15" xfId="30" applyFont="1" applyBorder="1" applyAlignment="1">
      <alignment horizontal="right" vertical="center"/>
    </xf>
    <xf numFmtId="3" fontId="2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7" xfId="0" applyFont="1" applyBorder="1" applyAlignment="1">
      <alignment horizontal="left" vertical="center"/>
    </xf>
    <xf numFmtId="41" fontId="24" fillId="0" borderId="17" xfId="30" applyFont="1" applyBorder="1" applyAlignment="1">
      <alignment vertical="center"/>
    </xf>
    <xf numFmtId="41" fontId="24" fillId="0" borderId="18" xfId="30" applyFont="1" applyBorder="1" applyAlignment="1">
      <alignment vertical="center"/>
    </xf>
    <xf numFmtId="41" fontId="24" fillId="0" borderId="17" xfId="30" applyFont="1" applyBorder="1" applyAlignment="1">
      <alignment horizontal="right" vertical="center"/>
    </xf>
    <xf numFmtId="0" fontId="24" fillId="0" borderId="17" xfId="0" quotePrefix="1" applyFont="1" applyBorder="1" applyAlignment="1">
      <alignment vertical="center"/>
    </xf>
    <xf numFmtId="41" fontId="24" fillId="0" borderId="17" xfId="30" applyFont="1" applyBorder="1" applyAlignment="1" applyProtection="1">
      <alignment vertical="center"/>
      <protection locked="0"/>
    </xf>
    <xf numFmtId="0" fontId="24" fillId="0" borderId="17" xfId="0" quotePrefix="1" applyFont="1" applyBorder="1" applyAlignment="1">
      <alignment horizontal="left" vertical="center"/>
    </xf>
    <xf numFmtId="41" fontId="24" fillId="0" borderId="19" xfId="30" applyFont="1" applyBorder="1" applyAlignment="1">
      <alignment vertical="center"/>
    </xf>
    <xf numFmtId="164" fontId="24" fillId="0" borderId="17" xfId="29" applyNumberFormat="1" applyFont="1" applyBorder="1" applyAlignment="1">
      <alignment vertical="center"/>
    </xf>
    <xf numFmtId="164" fontId="24" fillId="0" borderId="17" xfId="29" applyNumberFormat="1" applyFont="1" applyBorder="1" applyAlignment="1">
      <alignment horizontal="right" vertical="center"/>
    </xf>
    <xf numFmtId="0" fontId="24" fillId="25" borderId="17" xfId="0" applyFont="1" applyFill="1" applyBorder="1" applyAlignment="1">
      <alignment horizontal="left" vertical="center"/>
    </xf>
    <xf numFmtId="164" fontId="24" fillId="25" borderId="17" xfId="29" applyNumberFormat="1" applyFont="1" applyFill="1" applyBorder="1" applyAlignment="1">
      <alignment vertical="center"/>
    </xf>
    <xf numFmtId="164" fontId="24" fillId="25" borderId="17" xfId="29" applyNumberFormat="1" applyFont="1" applyFill="1" applyBorder="1" applyAlignment="1">
      <alignment horizontal="right" vertical="center"/>
    </xf>
    <xf numFmtId="41" fontId="24" fillId="25" borderId="17" xfId="30" applyFont="1" applyFill="1" applyBorder="1" applyAlignment="1">
      <alignment horizontal="right" vertical="center"/>
    </xf>
    <xf numFmtId="0" fontId="23" fillId="24" borderId="10" xfId="0" applyFont="1" applyFill="1" applyBorder="1" applyAlignment="1">
      <alignment horizontal="center" vertical="center"/>
    </xf>
    <xf numFmtId="0" fontId="28" fillId="24" borderId="11" xfId="0" applyFont="1" applyFill="1" applyBorder="1" applyAlignment="1">
      <alignment horizontal="center" vertical="center"/>
    </xf>
    <xf numFmtId="0" fontId="23" fillId="24" borderId="11" xfId="0" applyFont="1" applyFill="1" applyBorder="1" applyAlignment="1">
      <alignment horizontal="center" vertical="center"/>
    </xf>
    <xf numFmtId="0" fontId="24" fillId="25" borderId="20" xfId="0" applyFont="1" applyFill="1" applyBorder="1" applyAlignment="1">
      <alignment horizontal="left" vertical="center"/>
    </xf>
    <xf numFmtId="164" fontId="24" fillId="25" borderId="20" xfId="29" applyNumberFormat="1" applyFont="1" applyFill="1" applyBorder="1" applyAlignment="1">
      <alignment vertical="center"/>
    </xf>
    <xf numFmtId="164" fontId="24" fillId="25" borderId="20" xfId="29" applyNumberFormat="1" applyFont="1" applyFill="1" applyBorder="1" applyAlignment="1">
      <alignment horizontal="right" vertical="center"/>
    </xf>
    <xf numFmtId="41" fontId="24" fillId="25" borderId="20" xfId="30" applyFont="1" applyFill="1" applyBorder="1" applyAlignment="1">
      <alignment horizontal="right" vertical="center"/>
    </xf>
    <xf numFmtId="0" fontId="26" fillId="0" borderId="0" xfId="50" applyFont="1"/>
    <xf numFmtId="164" fontId="24" fillId="25" borderId="21" xfId="29" applyNumberFormat="1" applyFont="1" applyFill="1" applyBorder="1" applyAlignment="1">
      <alignment vertical="center"/>
    </xf>
    <xf numFmtId="164" fontId="24" fillId="25" borderId="21" xfId="29" applyNumberFormat="1" applyFont="1" applyFill="1" applyBorder="1" applyAlignment="1">
      <alignment horizontal="right" vertical="center"/>
    </xf>
    <xf numFmtId="41" fontId="24" fillId="25" borderId="21" xfId="30" applyFont="1" applyFill="1" applyBorder="1" applyAlignment="1">
      <alignment horizontal="right" vertical="center"/>
    </xf>
    <xf numFmtId="0" fontId="24" fillId="25" borderId="21" xfId="0" applyFont="1" applyFill="1" applyBorder="1" applyAlignment="1">
      <alignment horizontal="left" vertical="center"/>
    </xf>
    <xf numFmtId="0" fontId="26" fillId="0" borderId="14" xfId="50" applyFont="1" applyBorder="1" applyAlignment="1">
      <alignment horizontal="left"/>
    </xf>
    <xf numFmtId="0" fontId="23" fillId="24" borderId="10" xfId="0" applyFont="1" applyFill="1" applyBorder="1" applyAlignment="1">
      <alignment horizontal="center" vertical="center"/>
    </xf>
    <xf numFmtId="0" fontId="23" fillId="24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1" fillId="0" borderId="0" xfId="0" applyFont="1" applyAlignment="1">
      <alignment horizontal="left" vertical="center" indent="14"/>
    </xf>
    <xf numFmtId="0" fontId="29" fillId="0" borderId="0" xfId="0" applyFont="1" applyAlignment="1">
      <alignment horizontal="left" vertical="center" indent="14"/>
    </xf>
    <xf numFmtId="0" fontId="23" fillId="24" borderId="10" xfId="0" applyFont="1" applyFill="1" applyBorder="1" applyAlignment="1">
      <alignment horizontal="center" wrapText="1"/>
    </xf>
    <xf numFmtId="0" fontId="0" fillId="0" borderId="11" xfId="0" applyBorder="1" applyAlignment="1">
      <alignment horizontal="center" wrapText="1"/>
    </xf>
  </cellXfs>
  <cellStyles count="5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" xfId="30" builtinId="6"/>
    <cellStyle name="Migliaia [0] 2" xfId="31" xr:uid="{00000000-0005-0000-0000-00001E000000}"/>
    <cellStyle name="Migliaia [0] 2 2" xfId="53" xr:uid="{6FAC9B78-9EA6-432B-819A-CE86BA2B3DC9}"/>
    <cellStyle name="Migliaia [0] 3" xfId="52" xr:uid="{D7F251CA-A620-4FE3-B077-E9E6C9A83650}"/>
    <cellStyle name="Migliaia 2" xfId="32" xr:uid="{00000000-0005-0000-0000-00001F000000}"/>
    <cellStyle name="Migliaia 2 2" xfId="54" xr:uid="{8E036495-2B96-4089-B58D-C235885D799D}"/>
    <cellStyle name="Migliaia 3" xfId="33" xr:uid="{00000000-0005-0000-0000-000020000000}"/>
    <cellStyle name="Migliaia 3 2" xfId="55" xr:uid="{CE4A9D82-662A-4F64-847B-16A6452F4732}"/>
    <cellStyle name="Migliaia 4" xfId="51" xr:uid="{48C7A348-38A6-4EE3-B712-BC440CD9496D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2 2 2 2" xfId="56" xr:uid="{F025879F-D7C0-412A-B827-6FCFDD37C85D}"/>
    <cellStyle name="Normale 3" xfId="37" xr:uid="{00000000-0005-0000-0000-000025000000}"/>
    <cellStyle name="Normale 4" xfId="50" xr:uid="{9BC34699-B09B-4DB4-A0EB-8A84C85731A3}"/>
    <cellStyle name="Nota" xfId="38" builtinId="10" customBuiltin="1"/>
    <cellStyle name="Nota 2" xfId="57" xr:uid="{E6D3D672-6711-48B8-82CE-85E89FD76DCB}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123826</xdr:rowOff>
    </xdr:from>
    <xdr:to>
      <xdr:col>1</xdr:col>
      <xdr:colOff>540442</xdr:colOff>
      <xdr:row>3</xdr:row>
      <xdr:rowOff>47626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8BF4F05-EAC3-46CA-8536-CB2EEA6C7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23826"/>
          <a:ext cx="1064317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Produzione\Aggiornati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82"/>
  <sheetViews>
    <sheetView showGridLines="0" tabSelected="1" zoomScaleNormal="100" workbookViewId="0">
      <pane ySplit="6" topLeftCell="A38" activePane="bottomLeft" state="frozen"/>
      <selection pane="bottomLeft"/>
    </sheetView>
  </sheetViews>
  <sheetFormatPr defaultColWidth="9.140625" defaultRowHeight="15" x14ac:dyDescent="0.35"/>
  <cols>
    <col min="1" max="1" width="10.140625" style="5" customWidth="1"/>
    <col min="2" max="15" width="10.5703125" style="5" customWidth="1"/>
    <col min="16" max="16" width="9.7109375" style="5" customWidth="1"/>
    <col min="17" max="17" width="10.5703125" style="10" customWidth="1"/>
    <col min="18" max="16384" width="9.140625" style="5"/>
  </cols>
  <sheetData>
    <row r="1" spans="1:18" s="2" customFormat="1" ht="18" customHeight="1" x14ac:dyDescent="0.3">
      <c r="K1" s="1"/>
    </row>
    <row r="2" spans="1:18" s="13" customFormat="1" ht="18" customHeight="1" x14ac:dyDescent="0.2">
      <c r="A2" s="50" t="s">
        <v>25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18" s="13" customFormat="1" ht="18" customHeight="1" x14ac:dyDescent="0.2">
      <c r="A3" s="51" t="s">
        <v>26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</row>
    <row r="4" spans="1:18" ht="18" customHeight="1" x14ac:dyDescent="0.35">
      <c r="A4" s="1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4"/>
    </row>
    <row r="5" spans="1:18" s="19" customFormat="1" x14ac:dyDescent="0.2">
      <c r="A5" s="34" t="s">
        <v>0</v>
      </c>
      <c r="B5" s="34" t="s">
        <v>1</v>
      </c>
      <c r="C5" s="47" t="s">
        <v>2</v>
      </c>
      <c r="D5" s="47" t="s">
        <v>24</v>
      </c>
      <c r="E5" s="47" t="s">
        <v>20</v>
      </c>
      <c r="F5" s="47" t="s">
        <v>3</v>
      </c>
      <c r="G5" s="47" t="s">
        <v>4</v>
      </c>
      <c r="H5" s="47" t="s">
        <v>5</v>
      </c>
      <c r="I5" s="47" t="s">
        <v>6</v>
      </c>
      <c r="J5" s="47" t="s">
        <v>7</v>
      </c>
      <c r="K5" s="47" t="s">
        <v>8</v>
      </c>
      <c r="L5" s="47" t="s">
        <v>9</v>
      </c>
      <c r="M5" s="47" t="s">
        <v>10</v>
      </c>
      <c r="N5" s="47" t="s">
        <v>11</v>
      </c>
      <c r="O5" s="47" t="s">
        <v>12</v>
      </c>
      <c r="P5" s="52" t="s">
        <v>13</v>
      </c>
      <c r="Q5" s="34" t="s">
        <v>14</v>
      </c>
    </row>
    <row r="6" spans="1:18" s="19" customFormat="1" x14ac:dyDescent="0.2">
      <c r="A6" s="35" t="s">
        <v>15</v>
      </c>
      <c r="B6" s="36" t="s">
        <v>16</v>
      </c>
      <c r="C6" s="48"/>
      <c r="D6" s="48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3"/>
      <c r="Q6" s="35" t="s">
        <v>21</v>
      </c>
    </row>
    <row r="7" spans="1:18" x14ac:dyDescent="0.35">
      <c r="A7" s="6"/>
      <c r="B7" s="7"/>
      <c r="C7" s="4"/>
      <c r="D7" s="4"/>
      <c r="E7" s="11"/>
      <c r="F7" s="7"/>
      <c r="G7" s="4"/>
      <c r="H7" s="7"/>
      <c r="I7" s="4"/>
      <c r="J7" s="7"/>
      <c r="K7" s="4"/>
      <c r="L7" s="7"/>
      <c r="M7" s="4"/>
      <c r="N7" s="7"/>
      <c r="O7" s="4"/>
      <c r="P7" s="7"/>
      <c r="Q7" s="8"/>
    </row>
    <row r="8" spans="1:18" s="19" customFormat="1" x14ac:dyDescent="0.2">
      <c r="A8" s="14">
        <v>1951</v>
      </c>
      <c r="B8" s="15">
        <v>1420</v>
      </c>
      <c r="C8" s="16">
        <v>108889</v>
      </c>
      <c r="D8" s="16"/>
      <c r="E8" s="17">
        <v>0</v>
      </c>
      <c r="F8" s="15">
        <v>8614</v>
      </c>
      <c r="G8" s="17">
        <v>0</v>
      </c>
      <c r="H8" s="15">
        <v>83</v>
      </c>
      <c r="I8" s="17">
        <v>0</v>
      </c>
      <c r="J8" s="15">
        <v>26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5">
        <v>235</v>
      </c>
      <c r="Q8" s="15">
        <f t="shared" ref="Q8:Q37" si="0">SUM(B8:P8)</f>
        <v>119267</v>
      </c>
      <c r="R8" s="18" t="s">
        <v>17</v>
      </c>
    </row>
    <row r="9" spans="1:18" s="19" customFormat="1" x14ac:dyDescent="0.2">
      <c r="A9" s="20">
        <v>1952</v>
      </c>
      <c r="B9" s="21">
        <v>3514</v>
      </c>
      <c r="C9" s="22">
        <v>101659</v>
      </c>
      <c r="D9" s="22"/>
      <c r="E9" s="23">
        <v>0</v>
      </c>
      <c r="F9" s="21">
        <v>8034</v>
      </c>
      <c r="G9" s="23">
        <v>0</v>
      </c>
      <c r="H9" s="21">
        <v>90</v>
      </c>
      <c r="I9" s="23">
        <v>0</v>
      </c>
      <c r="J9" s="21">
        <v>6</v>
      </c>
      <c r="K9" s="23">
        <v>0</v>
      </c>
      <c r="L9" s="23">
        <v>0</v>
      </c>
      <c r="M9" s="23">
        <v>0</v>
      </c>
      <c r="N9" s="23">
        <v>0</v>
      </c>
      <c r="O9" s="23">
        <v>0</v>
      </c>
      <c r="P9" s="21">
        <v>350</v>
      </c>
      <c r="Q9" s="21">
        <f t="shared" si="0"/>
        <v>113653</v>
      </c>
    </row>
    <row r="10" spans="1:18" s="19" customFormat="1" x14ac:dyDescent="0.2">
      <c r="A10" s="20">
        <v>1953</v>
      </c>
      <c r="B10" s="21">
        <v>3477</v>
      </c>
      <c r="C10" s="22">
        <v>132061</v>
      </c>
      <c r="D10" s="22"/>
      <c r="E10" s="23">
        <v>0</v>
      </c>
      <c r="F10" s="21">
        <v>7658</v>
      </c>
      <c r="G10" s="23">
        <v>0</v>
      </c>
      <c r="H10" s="21">
        <v>85</v>
      </c>
      <c r="I10" s="23">
        <v>0</v>
      </c>
      <c r="J10" s="21">
        <v>20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1">
        <v>297</v>
      </c>
      <c r="Q10" s="21">
        <f t="shared" si="0"/>
        <v>143598</v>
      </c>
    </row>
    <row r="11" spans="1:18" s="19" customFormat="1" x14ac:dyDescent="0.2">
      <c r="A11" s="20">
        <v>1954</v>
      </c>
      <c r="B11" s="21">
        <v>3826</v>
      </c>
      <c r="C11" s="22">
        <v>163561</v>
      </c>
      <c r="D11" s="22"/>
      <c r="E11" s="23">
        <v>0</v>
      </c>
      <c r="F11" s="21">
        <v>11782</v>
      </c>
      <c r="G11" s="23">
        <v>0</v>
      </c>
      <c r="H11" s="21">
        <v>66</v>
      </c>
      <c r="I11" s="23">
        <v>0</v>
      </c>
      <c r="J11" s="21">
        <v>61</v>
      </c>
      <c r="K11" s="23">
        <v>0</v>
      </c>
      <c r="L11" s="23">
        <v>0</v>
      </c>
      <c r="M11" s="21">
        <v>1298</v>
      </c>
      <c r="N11" s="23">
        <v>0</v>
      </c>
      <c r="O11" s="23">
        <v>0</v>
      </c>
      <c r="P11" s="21">
        <v>272</v>
      </c>
      <c r="Q11" s="21">
        <f t="shared" si="0"/>
        <v>180866</v>
      </c>
    </row>
    <row r="12" spans="1:18" s="19" customFormat="1" x14ac:dyDescent="0.2">
      <c r="A12" s="20">
        <v>1955</v>
      </c>
      <c r="B12" s="21">
        <v>5919</v>
      </c>
      <c r="C12" s="22">
        <v>218082</v>
      </c>
      <c r="D12" s="22"/>
      <c r="E12" s="23">
        <v>0</v>
      </c>
      <c r="F12" s="21">
        <v>6572</v>
      </c>
      <c r="G12" s="23">
        <v>0</v>
      </c>
      <c r="H12" s="21">
        <v>73</v>
      </c>
      <c r="I12" s="23">
        <v>0</v>
      </c>
      <c r="J12" s="21">
        <v>111</v>
      </c>
      <c r="K12" s="23">
        <v>0</v>
      </c>
      <c r="L12" s="23">
        <v>0</v>
      </c>
      <c r="M12" s="21">
        <v>105</v>
      </c>
      <c r="N12" s="23">
        <v>0</v>
      </c>
      <c r="O12" s="23">
        <v>0</v>
      </c>
      <c r="P12" s="21">
        <v>126</v>
      </c>
      <c r="Q12" s="21">
        <f t="shared" si="0"/>
        <v>230988</v>
      </c>
    </row>
    <row r="13" spans="1:18" s="19" customFormat="1" x14ac:dyDescent="0.2">
      <c r="A13" s="20">
        <v>1956</v>
      </c>
      <c r="B13" s="21">
        <v>11748</v>
      </c>
      <c r="C13" s="21">
        <v>262143</v>
      </c>
      <c r="D13" s="21"/>
      <c r="E13" s="23">
        <v>0</v>
      </c>
      <c r="F13" s="21">
        <v>5746</v>
      </c>
      <c r="G13" s="23">
        <v>0</v>
      </c>
      <c r="H13" s="21">
        <v>110</v>
      </c>
      <c r="I13" s="23">
        <v>0</v>
      </c>
      <c r="J13" s="21">
        <v>119</v>
      </c>
      <c r="K13" s="23">
        <v>0</v>
      </c>
      <c r="L13" s="23">
        <v>0</v>
      </c>
      <c r="M13" s="21">
        <v>17</v>
      </c>
      <c r="N13" s="23">
        <v>0</v>
      </c>
      <c r="O13" s="23">
        <v>0</v>
      </c>
      <c r="P13" s="21">
        <v>26</v>
      </c>
      <c r="Q13" s="21">
        <f t="shared" si="0"/>
        <v>279909</v>
      </c>
    </row>
    <row r="14" spans="1:18" s="19" customFormat="1" x14ac:dyDescent="0.2">
      <c r="A14" s="20">
        <v>1957</v>
      </c>
      <c r="B14" s="21">
        <v>16675</v>
      </c>
      <c r="C14" s="21">
        <v>290672</v>
      </c>
      <c r="D14" s="21"/>
      <c r="E14" s="23">
        <v>0</v>
      </c>
      <c r="F14" s="21">
        <v>10269</v>
      </c>
      <c r="G14" s="21">
        <v>750</v>
      </c>
      <c r="H14" s="21">
        <v>122</v>
      </c>
      <c r="I14" s="23">
        <v>0</v>
      </c>
      <c r="J14" s="21">
        <v>72</v>
      </c>
      <c r="K14" s="23">
        <v>0</v>
      </c>
      <c r="L14" s="23">
        <v>0</v>
      </c>
      <c r="M14" s="23">
        <v>0</v>
      </c>
      <c r="N14" s="23">
        <v>0</v>
      </c>
      <c r="O14" s="23">
        <v>0</v>
      </c>
      <c r="P14" s="21">
        <v>231</v>
      </c>
      <c r="Q14" s="21">
        <f t="shared" si="0"/>
        <v>318791</v>
      </c>
    </row>
    <row r="15" spans="1:18" s="19" customFormat="1" x14ac:dyDescent="0.2">
      <c r="A15" s="20">
        <v>1958</v>
      </c>
      <c r="B15" s="21">
        <v>20580</v>
      </c>
      <c r="C15" s="21">
        <v>327049</v>
      </c>
      <c r="D15" s="21"/>
      <c r="E15" s="23">
        <v>0</v>
      </c>
      <c r="F15" s="21">
        <v>10239</v>
      </c>
      <c r="G15" s="21">
        <v>10898</v>
      </c>
      <c r="H15" s="21">
        <v>149</v>
      </c>
      <c r="I15" s="23">
        <v>0</v>
      </c>
      <c r="J15" s="21">
        <v>105</v>
      </c>
      <c r="K15" s="23">
        <v>0</v>
      </c>
      <c r="L15" s="23">
        <v>0</v>
      </c>
      <c r="M15" s="23">
        <v>0</v>
      </c>
      <c r="N15" s="23">
        <v>0</v>
      </c>
      <c r="O15" s="23">
        <v>0</v>
      </c>
      <c r="P15" s="21">
        <v>366</v>
      </c>
      <c r="Q15" s="21">
        <f t="shared" si="0"/>
        <v>369386</v>
      </c>
    </row>
    <row r="16" spans="1:18" s="19" customFormat="1" x14ac:dyDescent="0.2">
      <c r="A16" s="20">
        <v>1959</v>
      </c>
      <c r="B16" s="21">
        <v>32089</v>
      </c>
      <c r="C16" s="21">
        <v>412682</v>
      </c>
      <c r="D16" s="21"/>
      <c r="E16" s="23">
        <v>0</v>
      </c>
      <c r="F16" s="21">
        <v>12130</v>
      </c>
      <c r="G16" s="21">
        <v>12655</v>
      </c>
      <c r="H16" s="21">
        <v>248</v>
      </c>
      <c r="I16" s="23">
        <v>0</v>
      </c>
      <c r="J16" s="21">
        <v>249</v>
      </c>
      <c r="K16" s="23">
        <v>0</v>
      </c>
      <c r="L16" s="23">
        <v>0</v>
      </c>
      <c r="M16" s="23">
        <v>0</v>
      </c>
      <c r="N16" s="23">
        <v>0</v>
      </c>
      <c r="O16" s="23">
        <v>0</v>
      </c>
      <c r="P16" s="21">
        <v>621</v>
      </c>
      <c r="Q16" s="21">
        <f t="shared" si="0"/>
        <v>470674</v>
      </c>
    </row>
    <row r="17" spans="1:17" s="19" customFormat="1" x14ac:dyDescent="0.2">
      <c r="A17" s="20">
        <v>1960</v>
      </c>
      <c r="B17" s="21">
        <v>57870</v>
      </c>
      <c r="C17" s="21">
        <v>500527</v>
      </c>
      <c r="D17" s="21"/>
      <c r="E17" s="23">
        <v>0</v>
      </c>
      <c r="F17" s="21">
        <v>21022</v>
      </c>
      <c r="G17" s="21">
        <v>14787</v>
      </c>
      <c r="H17" s="21">
        <v>306</v>
      </c>
      <c r="I17" s="21">
        <v>870</v>
      </c>
      <c r="J17" s="21">
        <v>402</v>
      </c>
      <c r="K17" s="23">
        <v>0</v>
      </c>
      <c r="L17" s="23">
        <v>0</v>
      </c>
      <c r="M17" s="23">
        <v>0</v>
      </c>
      <c r="N17" s="23">
        <v>0</v>
      </c>
      <c r="O17" s="23">
        <v>0</v>
      </c>
      <c r="P17" s="21">
        <v>139</v>
      </c>
      <c r="Q17" s="21">
        <f t="shared" si="0"/>
        <v>595923</v>
      </c>
    </row>
    <row r="18" spans="1:17" s="19" customFormat="1" x14ac:dyDescent="0.2">
      <c r="A18" s="20">
        <v>1961</v>
      </c>
      <c r="B18" s="21">
        <v>57181</v>
      </c>
      <c r="C18" s="21">
        <v>566284</v>
      </c>
      <c r="D18" s="21"/>
      <c r="E18" s="23">
        <v>0</v>
      </c>
      <c r="F18" s="21">
        <v>27119</v>
      </c>
      <c r="G18" s="21">
        <v>25553</v>
      </c>
      <c r="H18" s="21">
        <v>442</v>
      </c>
      <c r="I18" s="21">
        <v>16598</v>
      </c>
      <c r="J18" s="21">
        <v>457</v>
      </c>
      <c r="K18" s="23">
        <v>0</v>
      </c>
      <c r="L18" s="23">
        <v>0</v>
      </c>
      <c r="M18" s="23">
        <v>0</v>
      </c>
      <c r="N18" s="23">
        <v>0</v>
      </c>
      <c r="O18" s="23">
        <v>0</v>
      </c>
      <c r="P18" s="21">
        <v>61</v>
      </c>
      <c r="Q18" s="21">
        <f t="shared" si="0"/>
        <v>693695</v>
      </c>
    </row>
    <row r="19" spans="1:17" s="19" customFormat="1" x14ac:dyDescent="0.2">
      <c r="A19" s="20">
        <v>1962</v>
      </c>
      <c r="B19" s="21">
        <v>56460</v>
      </c>
      <c r="C19" s="21">
        <v>748608</v>
      </c>
      <c r="D19" s="21"/>
      <c r="E19" s="23">
        <v>0</v>
      </c>
      <c r="F19" s="21">
        <v>26615</v>
      </c>
      <c r="G19" s="21">
        <v>24296</v>
      </c>
      <c r="H19" s="21">
        <v>493</v>
      </c>
      <c r="I19" s="21">
        <v>20906</v>
      </c>
      <c r="J19" s="21">
        <v>421</v>
      </c>
      <c r="K19" s="23">
        <v>0</v>
      </c>
      <c r="L19" s="23">
        <v>0</v>
      </c>
      <c r="M19" s="23">
        <v>0</v>
      </c>
      <c r="N19" s="23">
        <v>0</v>
      </c>
      <c r="O19" s="23">
        <v>0</v>
      </c>
      <c r="P19" s="21">
        <v>61</v>
      </c>
      <c r="Q19" s="21">
        <f t="shared" si="0"/>
        <v>877860</v>
      </c>
    </row>
    <row r="20" spans="1:17" s="19" customFormat="1" x14ac:dyDescent="0.2">
      <c r="A20" s="20">
        <v>1963</v>
      </c>
      <c r="B20" s="21">
        <v>85605</v>
      </c>
      <c r="C20" s="21">
        <v>909887</v>
      </c>
      <c r="D20" s="21"/>
      <c r="E20" s="23">
        <v>0</v>
      </c>
      <c r="F20" s="21">
        <v>40921</v>
      </c>
      <c r="G20" s="21">
        <v>37242</v>
      </c>
      <c r="H20" s="21">
        <v>598</v>
      </c>
      <c r="I20" s="21">
        <v>30618</v>
      </c>
      <c r="J20" s="21">
        <v>397</v>
      </c>
      <c r="K20" s="23">
        <v>0</v>
      </c>
      <c r="L20" s="23">
        <v>0</v>
      </c>
      <c r="M20" s="23">
        <v>0</v>
      </c>
      <c r="N20" s="23">
        <v>0</v>
      </c>
      <c r="O20" s="23">
        <v>0</v>
      </c>
      <c r="P20" s="21">
        <v>23</v>
      </c>
      <c r="Q20" s="21">
        <f t="shared" si="0"/>
        <v>1105291</v>
      </c>
    </row>
    <row r="21" spans="1:17" s="19" customFormat="1" x14ac:dyDescent="0.2">
      <c r="A21" s="20">
        <v>1964</v>
      </c>
      <c r="B21" s="21">
        <v>65193</v>
      </c>
      <c r="C21" s="21">
        <v>881702</v>
      </c>
      <c r="D21" s="21"/>
      <c r="E21" s="23">
        <v>0</v>
      </c>
      <c r="F21" s="21">
        <v>28988</v>
      </c>
      <c r="G21" s="21">
        <v>31538</v>
      </c>
      <c r="H21" s="21">
        <v>654</v>
      </c>
      <c r="I21" s="21">
        <v>20376</v>
      </c>
      <c r="J21" s="21">
        <v>279</v>
      </c>
      <c r="K21" s="23">
        <v>0</v>
      </c>
      <c r="L21" s="23">
        <v>0</v>
      </c>
      <c r="M21" s="21">
        <v>199</v>
      </c>
      <c r="N21" s="23">
        <v>0</v>
      </c>
      <c r="O21" s="23">
        <v>0</v>
      </c>
      <c r="P21" s="21">
        <v>1</v>
      </c>
      <c r="Q21" s="21">
        <f t="shared" si="0"/>
        <v>1028930</v>
      </c>
    </row>
    <row r="22" spans="1:17" s="19" customFormat="1" x14ac:dyDescent="0.2">
      <c r="A22" s="20">
        <v>1965</v>
      </c>
      <c r="B22" s="21">
        <v>61236</v>
      </c>
      <c r="C22" s="21">
        <v>957941</v>
      </c>
      <c r="D22" s="21"/>
      <c r="E22" s="23">
        <v>0</v>
      </c>
      <c r="F22" s="21">
        <v>25949</v>
      </c>
      <c r="G22" s="21">
        <v>32713</v>
      </c>
      <c r="H22" s="21">
        <v>741</v>
      </c>
      <c r="I22" s="21">
        <v>24749</v>
      </c>
      <c r="J22" s="21">
        <v>469</v>
      </c>
      <c r="K22" s="23">
        <v>0</v>
      </c>
      <c r="L22" s="23">
        <v>0</v>
      </c>
      <c r="M22" s="21">
        <v>134</v>
      </c>
      <c r="N22" s="23">
        <v>0</v>
      </c>
      <c r="O22" s="23">
        <v>0</v>
      </c>
      <c r="P22" s="23">
        <v>0</v>
      </c>
      <c r="Q22" s="21">
        <f t="shared" si="0"/>
        <v>1103932</v>
      </c>
    </row>
    <row r="23" spans="1:17" s="19" customFormat="1" x14ac:dyDescent="0.2">
      <c r="A23" s="20">
        <v>1966</v>
      </c>
      <c r="B23" s="21">
        <v>59971</v>
      </c>
      <c r="C23" s="21">
        <v>1110701</v>
      </c>
      <c r="D23" s="21"/>
      <c r="E23" s="23">
        <v>0</v>
      </c>
      <c r="F23" s="21">
        <v>36988</v>
      </c>
      <c r="G23" s="21">
        <v>37422</v>
      </c>
      <c r="H23" s="21">
        <v>665</v>
      </c>
      <c r="I23" s="21">
        <v>35967</v>
      </c>
      <c r="J23" s="21">
        <v>494</v>
      </c>
      <c r="K23" s="23">
        <v>0</v>
      </c>
      <c r="L23" s="23">
        <v>0</v>
      </c>
      <c r="M23" s="21">
        <v>210</v>
      </c>
      <c r="N23" s="23">
        <v>0</v>
      </c>
      <c r="O23" s="23">
        <v>0</v>
      </c>
      <c r="P23" s="23">
        <v>0</v>
      </c>
      <c r="Q23" s="21">
        <f t="shared" si="0"/>
        <v>1282418</v>
      </c>
    </row>
    <row r="24" spans="1:17" s="19" customFormat="1" x14ac:dyDescent="0.2">
      <c r="A24" s="20">
        <v>1967</v>
      </c>
      <c r="B24" s="21">
        <v>76831</v>
      </c>
      <c r="C24" s="21">
        <v>1233892</v>
      </c>
      <c r="D24" s="21"/>
      <c r="E24" s="23">
        <v>0</v>
      </c>
      <c r="F24" s="21">
        <v>43172</v>
      </c>
      <c r="G24" s="21">
        <v>37778</v>
      </c>
      <c r="H24" s="21">
        <v>706</v>
      </c>
      <c r="I24" s="21">
        <v>46026</v>
      </c>
      <c r="J24" s="21">
        <v>624</v>
      </c>
      <c r="K24" s="23">
        <v>0</v>
      </c>
      <c r="L24" s="23">
        <v>0</v>
      </c>
      <c r="M24" s="21">
        <v>182</v>
      </c>
      <c r="N24" s="23">
        <v>0</v>
      </c>
      <c r="O24" s="23">
        <v>0</v>
      </c>
      <c r="P24" s="23">
        <v>0</v>
      </c>
      <c r="Q24" s="21">
        <f t="shared" si="0"/>
        <v>1439211</v>
      </c>
    </row>
    <row r="25" spans="1:17" s="19" customFormat="1" x14ac:dyDescent="0.2">
      <c r="A25" s="20">
        <v>1968</v>
      </c>
      <c r="B25" s="21">
        <v>97220</v>
      </c>
      <c r="C25" s="21">
        <v>1301751</v>
      </c>
      <c r="D25" s="21"/>
      <c r="E25" s="23">
        <v>0</v>
      </c>
      <c r="F25" s="21">
        <v>36668</v>
      </c>
      <c r="G25" s="21">
        <v>56782</v>
      </c>
      <c r="H25" s="21">
        <v>730</v>
      </c>
      <c r="I25" s="21">
        <v>50540</v>
      </c>
      <c r="J25" s="21">
        <v>733</v>
      </c>
      <c r="K25" s="23">
        <v>0</v>
      </c>
      <c r="L25" s="21">
        <v>361</v>
      </c>
      <c r="M25" s="21">
        <v>147</v>
      </c>
      <c r="N25" s="23">
        <v>0</v>
      </c>
      <c r="O25" s="23">
        <v>0</v>
      </c>
      <c r="P25" s="23">
        <v>0</v>
      </c>
      <c r="Q25" s="21">
        <f t="shared" si="0"/>
        <v>1544932</v>
      </c>
    </row>
    <row r="26" spans="1:17" s="19" customFormat="1" x14ac:dyDescent="0.2">
      <c r="A26" s="20">
        <v>1969</v>
      </c>
      <c r="B26" s="21">
        <v>104305</v>
      </c>
      <c r="C26" s="21">
        <v>1219161</v>
      </c>
      <c r="D26" s="21"/>
      <c r="E26" s="23">
        <v>0</v>
      </c>
      <c r="F26" s="21">
        <v>31556</v>
      </c>
      <c r="G26" s="21">
        <v>72799</v>
      </c>
      <c r="H26" s="21">
        <v>621</v>
      </c>
      <c r="I26" s="21">
        <v>47760</v>
      </c>
      <c r="J26" s="21">
        <v>594</v>
      </c>
      <c r="K26" s="23">
        <v>0</v>
      </c>
      <c r="L26" s="21">
        <v>411</v>
      </c>
      <c r="M26" s="21">
        <v>159</v>
      </c>
      <c r="N26" s="23">
        <v>0</v>
      </c>
      <c r="O26" s="23">
        <v>0</v>
      </c>
      <c r="P26" s="23">
        <v>0</v>
      </c>
      <c r="Q26" s="21">
        <f t="shared" si="0"/>
        <v>1477366</v>
      </c>
    </row>
    <row r="27" spans="1:17" s="19" customFormat="1" x14ac:dyDescent="0.2">
      <c r="A27" s="20">
        <v>1970</v>
      </c>
      <c r="B27" s="21">
        <v>107989</v>
      </c>
      <c r="C27" s="21">
        <v>1418929</v>
      </c>
      <c r="D27" s="21"/>
      <c r="E27" s="23">
        <v>0</v>
      </c>
      <c r="F27" s="21">
        <v>44542</v>
      </c>
      <c r="G27" s="21">
        <v>95447</v>
      </c>
      <c r="H27" s="21">
        <v>941</v>
      </c>
      <c r="I27" s="21">
        <v>50630</v>
      </c>
      <c r="J27" s="21">
        <v>706</v>
      </c>
      <c r="K27" s="23">
        <v>0</v>
      </c>
      <c r="L27" s="21">
        <v>391</v>
      </c>
      <c r="M27" s="21">
        <v>140</v>
      </c>
      <c r="N27" s="23">
        <v>0</v>
      </c>
      <c r="O27" s="23">
        <v>0</v>
      </c>
      <c r="P27" s="23">
        <v>0</v>
      </c>
      <c r="Q27" s="21">
        <f t="shared" si="0"/>
        <v>1719715</v>
      </c>
    </row>
    <row r="28" spans="1:17" s="19" customFormat="1" x14ac:dyDescent="0.2">
      <c r="A28" s="20">
        <v>1971</v>
      </c>
      <c r="B28" s="21">
        <v>123309</v>
      </c>
      <c r="C28" s="21">
        <v>1371729</v>
      </c>
      <c r="D28" s="21"/>
      <c r="E28" s="23">
        <v>0</v>
      </c>
      <c r="F28" s="21">
        <v>52789</v>
      </c>
      <c r="G28" s="21">
        <v>87958</v>
      </c>
      <c r="H28" s="21">
        <v>1246</v>
      </c>
      <c r="I28" s="21">
        <v>61950</v>
      </c>
      <c r="J28" s="21">
        <v>550</v>
      </c>
      <c r="K28" s="21">
        <v>1033</v>
      </c>
      <c r="L28" s="21">
        <v>422</v>
      </c>
      <c r="M28" s="21">
        <v>78</v>
      </c>
      <c r="N28" s="23">
        <v>0</v>
      </c>
      <c r="O28" s="23">
        <v>0</v>
      </c>
      <c r="P28" s="23">
        <v>0</v>
      </c>
      <c r="Q28" s="21">
        <f t="shared" si="0"/>
        <v>1701064</v>
      </c>
    </row>
    <row r="29" spans="1:17" s="19" customFormat="1" x14ac:dyDescent="0.2">
      <c r="A29" s="20">
        <v>1972</v>
      </c>
      <c r="B29" s="21">
        <v>140595</v>
      </c>
      <c r="C29" s="21">
        <v>1368216</v>
      </c>
      <c r="D29" s="21"/>
      <c r="E29" s="23">
        <v>0</v>
      </c>
      <c r="F29" s="21">
        <v>41778</v>
      </c>
      <c r="G29" s="21">
        <v>113399</v>
      </c>
      <c r="H29" s="21">
        <v>1843</v>
      </c>
      <c r="I29" s="21">
        <v>62834</v>
      </c>
      <c r="J29" s="21">
        <v>557</v>
      </c>
      <c r="K29" s="21">
        <v>2718</v>
      </c>
      <c r="L29" s="21">
        <v>318</v>
      </c>
      <c r="M29" s="21">
        <v>121</v>
      </c>
      <c r="N29" s="23">
        <v>0</v>
      </c>
      <c r="O29" s="23">
        <v>0</v>
      </c>
      <c r="P29" s="23">
        <v>0</v>
      </c>
      <c r="Q29" s="21">
        <f t="shared" si="0"/>
        <v>1732379</v>
      </c>
    </row>
    <row r="30" spans="1:17" s="19" customFormat="1" x14ac:dyDescent="0.2">
      <c r="A30" s="20">
        <v>1973</v>
      </c>
      <c r="B30" s="21">
        <v>204902</v>
      </c>
      <c r="C30" s="21">
        <v>1390251</v>
      </c>
      <c r="D30" s="21"/>
      <c r="E30" s="23">
        <v>0</v>
      </c>
      <c r="F30" s="21">
        <v>52631</v>
      </c>
      <c r="G30" s="21">
        <v>113896</v>
      </c>
      <c r="H30" s="21">
        <v>1772</v>
      </c>
      <c r="I30" s="21">
        <v>58471</v>
      </c>
      <c r="J30" s="21">
        <v>738</v>
      </c>
      <c r="K30" s="23">
        <v>0</v>
      </c>
      <c r="L30" s="21">
        <v>550</v>
      </c>
      <c r="M30" s="21">
        <v>122</v>
      </c>
      <c r="N30" s="23">
        <v>0</v>
      </c>
      <c r="O30" s="23">
        <v>0</v>
      </c>
      <c r="P30" s="23">
        <v>0</v>
      </c>
      <c r="Q30" s="21">
        <f t="shared" si="0"/>
        <v>1823333</v>
      </c>
    </row>
    <row r="31" spans="1:17" s="19" customFormat="1" x14ac:dyDescent="0.2">
      <c r="A31" s="20">
        <v>1974</v>
      </c>
      <c r="B31" s="21">
        <v>208386</v>
      </c>
      <c r="C31" s="21">
        <v>1205754</v>
      </c>
      <c r="D31" s="21"/>
      <c r="E31" s="23">
        <v>0</v>
      </c>
      <c r="F31" s="21">
        <v>44920</v>
      </c>
      <c r="G31" s="21">
        <v>108314</v>
      </c>
      <c r="H31" s="21">
        <v>1436</v>
      </c>
      <c r="I31" s="21">
        <v>60711</v>
      </c>
      <c r="J31" s="21">
        <v>571</v>
      </c>
      <c r="K31" s="21">
        <v>196</v>
      </c>
      <c r="L31" s="21">
        <v>355</v>
      </c>
      <c r="M31" s="21">
        <v>43</v>
      </c>
      <c r="N31" s="23">
        <v>0</v>
      </c>
      <c r="O31" s="23">
        <v>0</v>
      </c>
      <c r="P31" s="23">
        <v>0</v>
      </c>
      <c r="Q31" s="21">
        <f t="shared" si="0"/>
        <v>1630686</v>
      </c>
    </row>
    <row r="32" spans="1:17" s="19" customFormat="1" x14ac:dyDescent="0.2">
      <c r="A32" s="20">
        <v>1975</v>
      </c>
      <c r="B32" s="21">
        <v>189682</v>
      </c>
      <c r="C32" s="21">
        <v>1006660</v>
      </c>
      <c r="D32" s="21"/>
      <c r="E32" s="23">
        <v>0</v>
      </c>
      <c r="F32" s="21">
        <v>45745</v>
      </c>
      <c r="G32" s="21">
        <v>71347</v>
      </c>
      <c r="H32" s="21">
        <v>1337</v>
      </c>
      <c r="I32" s="21">
        <v>33061</v>
      </c>
      <c r="J32" s="21">
        <v>201</v>
      </c>
      <c r="K32" s="21">
        <v>235</v>
      </c>
      <c r="L32" s="21">
        <v>276</v>
      </c>
      <c r="M32" s="23">
        <v>0</v>
      </c>
      <c r="N32" s="23">
        <v>0</v>
      </c>
      <c r="O32" s="23">
        <v>0</v>
      </c>
      <c r="P32" s="23">
        <v>0</v>
      </c>
      <c r="Q32" s="21">
        <f t="shared" si="0"/>
        <v>1348544</v>
      </c>
    </row>
    <row r="33" spans="1:17" s="19" customFormat="1" x14ac:dyDescent="0.2">
      <c r="A33" s="20">
        <v>1976</v>
      </c>
      <c r="B33" s="21">
        <v>201145</v>
      </c>
      <c r="C33" s="21">
        <v>1098182</v>
      </c>
      <c r="D33" s="21"/>
      <c r="E33" s="23">
        <v>0</v>
      </c>
      <c r="F33" s="21">
        <v>63348</v>
      </c>
      <c r="G33" s="21">
        <v>93874</v>
      </c>
      <c r="H33" s="21">
        <v>1427</v>
      </c>
      <c r="I33" s="21">
        <v>12789</v>
      </c>
      <c r="J33" s="21">
        <v>195</v>
      </c>
      <c r="K33" s="21">
        <v>147</v>
      </c>
      <c r="L33" s="21">
        <v>201</v>
      </c>
      <c r="M33" s="23">
        <v>0</v>
      </c>
      <c r="N33" s="23">
        <v>0</v>
      </c>
      <c r="O33" s="23">
        <v>0</v>
      </c>
      <c r="P33" s="23">
        <v>0</v>
      </c>
      <c r="Q33" s="21">
        <f t="shared" si="0"/>
        <v>1471308</v>
      </c>
    </row>
    <row r="34" spans="1:17" s="19" customFormat="1" x14ac:dyDescent="0.2">
      <c r="A34" s="20">
        <v>1977</v>
      </c>
      <c r="B34" s="21">
        <v>201118</v>
      </c>
      <c r="C34" s="21">
        <v>1057261</v>
      </c>
      <c r="D34" s="21"/>
      <c r="E34" s="23">
        <v>0</v>
      </c>
      <c r="F34" s="21">
        <v>68944</v>
      </c>
      <c r="G34" s="21">
        <v>72704</v>
      </c>
      <c r="H34" s="21">
        <v>1798</v>
      </c>
      <c r="I34" s="21">
        <v>38120</v>
      </c>
      <c r="J34" s="21">
        <v>292</v>
      </c>
      <c r="K34" s="21">
        <v>128</v>
      </c>
      <c r="L34" s="21">
        <v>105</v>
      </c>
      <c r="M34" s="23">
        <v>0</v>
      </c>
      <c r="N34" s="23">
        <v>0</v>
      </c>
      <c r="O34" s="23">
        <v>0</v>
      </c>
      <c r="P34" s="23">
        <v>0</v>
      </c>
      <c r="Q34" s="21">
        <f t="shared" si="0"/>
        <v>1440470</v>
      </c>
    </row>
    <row r="35" spans="1:17" s="19" customFormat="1" x14ac:dyDescent="0.2">
      <c r="A35" s="20">
        <v>1978</v>
      </c>
      <c r="B35" s="21">
        <v>219499</v>
      </c>
      <c r="C35" s="21">
        <v>1104026</v>
      </c>
      <c r="D35" s="21"/>
      <c r="E35" s="23">
        <v>0</v>
      </c>
      <c r="F35" s="21">
        <v>52462</v>
      </c>
      <c r="G35" s="21">
        <v>89436</v>
      </c>
      <c r="H35" s="21">
        <v>1939</v>
      </c>
      <c r="I35" s="21">
        <v>40719</v>
      </c>
      <c r="J35" s="21">
        <v>339</v>
      </c>
      <c r="K35" s="21">
        <v>109</v>
      </c>
      <c r="L35" s="21">
        <v>68</v>
      </c>
      <c r="M35" s="23">
        <v>0</v>
      </c>
      <c r="N35" s="23">
        <v>0</v>
      </c>
      <c r="O35" s="23">
        <v>0</v>
      </c>
      <c r="P35" s="23">
        <v>0</v>
      </c>
      <c r="Q35" s="21">
        <f t="shared" si="0"/>
        <v>1508597</v>
      </c>
    </row>
    <row r="36" spans="1:17" s="19" customFormat="1" x14ac:dyDescent="0.2">
      <c r="A36" s="20">
        <v>1979</v>
      </c>
      <c r="B36" s="21">
        <v>207514</v>
      </c>
      <c r="C36" s="21">
        <v>1081386</v>
      </c>
      <c r="D36" s="21"/>
      <c r="E36" s="23">
        <v>0</v>
      </c>
      <c r="F36" s="21">
        <v>60459</v>
      </c>
      <c r="G36" s="21">
        <v>88734</v>
      </c>
      <c r="H36" s="21">
        <v>2308</v>
      </c>
      <c r="I36" s="21">
        <v>39991</v>
      </c>
      <c r="J36" s="21">
        <v>371</v>
      </c>
      <c r="K36" s="21">
        <v>86</v>
      </c>
      <c r="L36" s="21">
        <v>55</v>
      </c>
      <c r="M36" s="23">
        <v>0</v>
      </c>
      <c r="N36" s="23">
        <v>0</v>
      </c>
      <c r="O36" s="23">
        <v>0</v>
      </c>
      <c r="P36" s="23">
        <v>0</v>
      </c>
      <c r="Q36" s="21">
        <f t="shared" si="0"/>
        <v>1480904</v>
      </c>
    </row>
    <row r="37" spans="1:17" s="19" customFormat="1" x14ac:dyDescent="0.2">
      <c r="A37" s="20">
        <v>1980</v>
      </c>
      <c r="B37" s="21">
        <v>219571</v>
      </c>
      <c r="C37" s="21">
        <v>995455</v>
      </c>
      <c r="D37" s="21"/>
      <c r="E37" s="23">
        <v>0</v>
      </c>
      <c r="F37" s="21">
        <v>110756</v>
      </c>
      <c r="G37" s="21">
        <v>76585</v>
      </c>
      <c r="H37" s="21">
        <v>2381</v>
      </c>
      <c r="I37" s="21">
        <v>39770</v>
      </c>
      <c r="J37" s="21">
        <v>555</v>
      </c>
      <c r="K37" s="21">
        <v>84</v>
      </c>
      <c r="L37" s="21">
        <v>64</v>
      </c>
      <c r="M37" s="23">
        <v>0</v>
      </c>
      <c r="N37" s="23">
        <v>0</v>
      </c>
      <c r="O37" s="23">
        <v>0</v>
      </c>
      <c r="P37" s="23">
        <v>0</v>
      </c>
      <c r="Q37" s="21">
        <f t="shared" si="0"/>
        <v>1445221</v>
      </c>
    </row>
    <row r="38" spans="1:17" s="19" customFormat="1" x14ac:dyDescent="0.2">
      <c r="A38" s="20">
        <v>1981</v>
      </c>
      <c r="B38" s="21">
        <v>197287</v>
      </c>
      <c r="C38" s="21">
        <v>874419</v>
      </c>
      <c r="D38" s="21"/>
      <c r="E38" s="23">
        <v>0</v>
      </c>
      <c r="F38" s="21">
        <v>78257</v>
      </c>
      <c r="G38" s="21">
        <v>76987</v>
      </c>
      <c r="H38" s="21">
        <v>2566</v>
      </c>
      <c r="I38" s="21">
        <v>23187</v>
      </c>
      <c r="J38" s="21">
        <v>528</v>
      </c>
      <c r="K38" s="21">
        <v>74</v>
      </c>
      <c r="L38" s="21">
        <v>89</v>
      </c>
      <c r="M38" s="23">
        <v>0</v>
      </c>
      <c r="N38" s="21">
        <v>1902</v>
      </c>
      <c r="O38" s="21">
        <v>2044</v>
      </c>
      <c r="P38" s="23">
        <v>0</v>
      </c>
      <c r="Q38" s="21">
        <v>1257340</v>
      </c>
    </row>
    <row r="39" spans="1:17" s="19" customFormat="1" x14ac:dyDescent="0.2">
      <c r="A39" s="20">
        <v>1982</v>
      </c>
      <c r="B39" s="21">
        <v>188773</v>
      </c>
      <c r="C39" s="21">
        <v>925147</v>
      </c>
      <c r="D39" s="21"/>
      <c r="E39" s="23">
        <v>0</v>
      </c>
      <c r="F39" s="21">
        <v>68162</v>
      </c>
      <c r="G39" s="21">
        <v>78047</v>
      </c>
      <c r="H39" s="21">
        <v>2223</v>
      </c>
      <c r="I39" s="21">
        <v>21646</v>
      </c>
      <c r="J39" s="21">
        <v>2265</v>
      </c>
      <c r="K39" s="21">
        <v>83</v>
      </c>
      <c r="L39" s="21">
        <v>110</v>
      </c>
      <c r="M39" s="23">
        <v>0</v>
      </c>
      <c r="N39" s="21">
        <v>7439</v>
      </c>
      <c r="O39" s="21">
        <v>3456</v>
      </c>
      <c r="P39" s="23">
        <v>0</v>
      </c>
      <c r="Q39" s="21">
        <v>1297351</v>
      </c>
    </row>
    <row r="40" spans="1:17" s="19" customFormat="1" x14ac:dyDescent="0.2">
      <c r="A40" s="20">
        <v>1983</v>
      </c>
      <c r="B40" s="21">
        <v>206926</v>
      </c>
      <c r="C40" s="21">
        <v>972785</v>
      </c>
      <c r="D40" s="21"/>
      <c r="E40" s="23">
        <v>0</v>
      </c>
      <c r="F40" s="21">
        <v>104896</v>
      </c>
      <c r="G40" s="21">
        <v>80149</v>
      </c>
      <c r="H40" s="21">
        <v>2366</v>
      </c>
      <c r="I40" s="21">
        <v>13688</v>
      </c>
      <c r="J40" s="21">
        <v>5333</v>
      </c>
      <c r="K40" s="21">
        <v>77</v>
      </c>
      <c r="L40" s="21">
        <v>184</v>
      </c>
      <c r="M40" s="23">
        <v>0</v>
      </c>
      <c r="N40" s="21">
        <v>6605</v>
      </c>
      <c r="O40" s="21">
        <v>2522</v>
      </c>
      <c r="P40" s="23">
        <v>0</v>
      </c>
      <c r="Q40" s="21">
        <v>1395531</v>
      </c>
    </row>
    <row r="41" spans="1:17" s="19" customFormat="1" x14ac:dyDescent="0.2">
      <c r="A41" s="20">
        <v>1984</v>
      </c>
      <c r="B41" s="21">
        <v>200103</v>
      </c>
      <c r="C41" s="21">
        <v>1014274</v>
      </c>
      <c r="D41" s="21"/>
      <c r="E41" s="23">
        <v>0</v>
      </c>
      <c r="F41" s="21">
        <v>102658</v>
      </c>
      <c r="G41" s="21">
        <v>88292</v>
      </c>
      <c r="H41" s="21">
        <v>2841</v>
      </c>
      <c r="I41" s="21">
        <v>17151</v>
      </c>
      <c r="J41" s="21">
        <v>6180</v>
      </c>
      <c r="K41" s="21">
        <v>71</v>
      </c>
      <c r="L41" s="21">
        <v>231</v>
      </c>
      <c r="M41" s="23">
        <v>0</v>
      </c>
      <c r="N41" s="21">
        <v>4904</v>
      </c>
      <c r="O41" s="21">
        <v>2578</v>
      </c>
      <c r="P41" s="23">
        <v>0</v>
      </c>
      <c r="Q41" s="21">
        <v>1439283</v>
      </c>
    </row>
    <row r="42" spans="1:17" s="19" customFormat="1" x14ac:dyDescent="0.2">
      <c r="A42" s="20">
        <v>1985</v>
      </c>
      <c r="B42" s="21">
        <v>157625</v>
      </c>
      <c r="C42" s="21">
        <v>972687</v>
      </c>
      <c r="D42" s="21"/>
      <c r="E42" s="23">
        <v>0</v>
      </c>
      <c r="F42" s="21">
        <v>127322</v>
      </c>
      <c r="G42" s="21">
        <v>99896</v>
      </c>
      <c r="H42" s="21">
        <v>3125</v>
      </c>
      <c r="I42" s="21">
        <v>15218</v>
      </c>
      <c r="J42" s="21">
        <v>5668</v>
      </c>
      <c r="K42" s="21">
        <v>56</v>
      </c>
      <c r="L42" s="21">
        <v>249</v>
      </c>
      <c r="M42" s="23">
        <v>0</v>
      </c>
      <c r="N42" s="21">
        <v>5806</v>
      </c>
      <c r="O42" s="21">
        <v>1504</v>
      </c>
      <c r="P42" s="23">
        <v>0</v>
      </c>
      <c r="Q42" s="21">
        <v>1389156</v>
      </c>
    </row>
    <row r="43" spans="1:17" s="19" customFormat="1" x14ac:dyDescent="0.2">
      <c r="A43" s="20">
        <v>1986</v>
      </c>
      <c r="B43" s="21">
        <v>168074</v>
      </c>
      <c r="C43" s="21">
        <v>1231605</v>
      </c>
      <c r="D43" s="21"/>
      <c r="E43" s="23">
        <v>0</v>
      </c>
      <c r="F43" s="21">
        <v>139728</v>
      </c>
      <c r="G43" s="21">
        <v>87803</v>
      </c>
      <c r="H43" s="21">
        <v>3640</v>
      </c>
      <c r="I43" s="21">
        <v>12687</v>
      </c>
      <c r="J43" s="21">
        <v>4133</v>
      </c>
      <c r="K43" s="21">
        <v>52</v>
      </c>
      <c r="L43" s="21">
        <v>238</v>
      </c>
      <c r="M43" s="23">
        <v>0</v>
      </c>
      <c r="N43" s="21">
        <v>4492</v>
      </c>
      <c r="O43" s="23">
        <v>0</v>
      </c>
      <c r="P43" s="23">
        <v>0</v>
      </c>
      <c r="Q43" s="21">
        <v>1652452</v>
      </c>
    </row>
    <row r="44" spans="1:17" s="19" customFormat="1" x14ac:dyDescent="0.2">
      <c r="A44" s="20">
        <v>1987</v>
      </c>
      <c r="B44" s="21">
        <v>192024</v>
      </c>
      <c r="C44" s="21">
        <v>1226722</v>
      </c>
      <c r="D44" s="21"/>
      <c r="E44" s="23">
        <v>0</v>
      </c>
      <c r="F44" s="21">
        <v>164567</v>
      </c>
      <c r="G44" s="21">
        <v>109619</v>
      </c>
      <c r="H44" s="21">
        <v>3902</v>
      </c>
      <c r="I44" s="21">
        <v>10443</v>
      </c>
      <c r="J44" s="21">
        <v>3658</v>
      </c>
      <c r="K44" s="21">
        <v>48</v>
      </c>
      <c r="L44" s="21">
        <v>313</v>
      </c>
      <c r="M44" s="23">
        <v>0</v>
      </c>
      <c r="N44" s="21">
        <v>1557</v>
      </c>
      <c r="O44" s="23">
        <v>0</v>
      </c>
      <c r="P44" s="21">
        <v>447</v>
      </c>
      <c r="Q44" s="21">
        <v>1713300</v>
      </c>
    </row>
    <row r="45" spans="1:17" s="19" customFormat="1" x14ac:dyDescent="0.2">
      <c r="A45" s="20">
        <v>1988</v>
      </c>
      <c r="B45" s="21">
        <v>229003</v>
      </c>
      <c r="C45" s="21">
        <v>1371014</v>
      </c>
      <c r="D45" s="21"/>
      <c r="E45" s="23">
        <v>0</v>
      </c>
      <c r="F45" s="21">
        <v>132626</v>
      </c>
      <c r="G45" s="21">
        <v>132151</v>
      </c>
      <c r="H45" s="21">
        <v>3996</v>
      </c>
      <c r="I45" s="21">
        <v>10392</v>
      </c>
      <c r="J45" s="21">
        <v>3001</v>
      </c>
      <c r="K45" s="21">
        <v>16</v>
      </c>
      <c r="L45" s="21">
        <v>284</v>
      </c>
      <c r="M45" s="23">
        <v>0</v>
      </c>
      <c r="N45" s="21">
        <v>1651</v>
      </c>
      <c r="O45" s="23">
        <v>0</v>
      </c>
      <c r="P45" s="21">
        <v>179</v>
      </c>
      <c r="Q45" s="21">
        <v>1884313</v>
      </c>
    </row>
    <row r="46" spans="1:17" s="19" customFormat="1" x14ac:dyDescent="0.2">
      <c r="A46" s="20">
        <v>1989</v>
      </c>
      <c r="B46" s="21">
        <v>233207</v>
      </c>
      <c r="C46" s="21">
        <v>1410137</v>
      </c>
      <c r="D46" s="21"/>
      <c r="E46" s="23">
        <v>0</v>
      </c>
      <c r="F46" s="21">
        <v>158552</v>
      </c>
      <c r="G46" s="21">
        <v>153236</v>
      </c>
      <c r="H46" s="21">
        <v>3821</v>
      </c>
      <c r="I46" s="21">
        <v>9141</v>
      </c>
      <c r="J46" s="21">
        <v>2617</v>
      </c>
      <c r="K46" s="21">
        <v>24</v>
      </c>
      <c r="L46" s="21">
        <v>392</v>
      </c>
      <c r="M46" s="23">
        <v>0</v>
      </c>
      <c r="N46" s="21">
        <v>670</v>
      </c>
      <c r="O46" s="23">
        <v>0</v>
      </c>
      <c r="P46" s="21">
        <v>172</v>
      </c>
      <c r="Q46" s="21">
        <v>1971969</v>
      </c>
    </row>
    <row r="47" spans="1:17" s="19" customFormat="1" x14ac:dyDescent="0.2">
      <c r="A47" s="20">
        <v>1990</v>
      </c>
      <c r="B47" s="21">
        <v>223643</v>
      </c>
      <c r="C47" s="21">
        <v>1325414</v>
      </c>
      <c r="D47" s="21"/>
      <c r="E47" s="23">
        <v>0</v>
      </c>
      <c r="F47" s="21">
        <v>168702</v>
      </c>
      <c r="G47" s="21">
        <v>144464</v>
      </c>
      <c r="H47" s="21">
        <v>4292</v>
      </c>
      <c r="I47" s="21">
        <v>4221</v>
      </c>
      <c r="J47" s="21">
        <v>2224</v>
      </c>
      <c r="K47" s="21">
        <v>28</v>
      </c>
      <c r="L47" s="21">
        <v>308</v>
      </c>
      <c r="M47" s="23">
        <v>0</v>
      </c>
      <c r="N47" s="21">
        <v>1142</v>
      </c>
      <c r="O47" s="23">
        <v>0</v>
      </c>
      <c r="P47" s="21">
        <v>234</v>
      </c>
      <c r="Q47" s="21">
        <v>1874672</v>
      </c>
    </row>
    <row r="48" spans="1:17" s="19" customFormat="1" x14ac:dyDescent="0.2">
      <c r="A48" s="20">
        <v>1991</v>
      </c>
      <c r="B48" s="21">
        <v>174630</v>
      </c>
      <c r="C48" s="21">
        <v>1182935</v>
      </c>
      <c r="D48" s="21"/>
      <c r="E48" s="23">
        <v>0</v>
      </c>
      <c r="F48" s="21">
        <v>130625</v>
      </c>
      <c r="G48" s="21">
        <v>126549</v>
      </c>
      <c r="H48" s="21">
        <v>4589</v>
      </c>
      <c r="I48" s="21">
        <v>10551</v>
      </c>
      <c r="J48" s="21">
        <v>1752</v>
      </c>
      <c r="K48" s="21">
        <v>29</v>
      </c>
      <c r="L48" s="21">
        <v>672</v>
      </c>
      <c r="M48" s="23">
        <v>0</v>
      </c>
      <c r="N48" s="21">
        <v>527</v>
      </c>
      <c r="O48" s="23">
        <v>0</v>
      </c>
      <c r="P48" s="21">
        <v>45</v>
      </c>
      <c r="Q48" s="21">
        <v>1632904</v>
      </c>
    </row>
    <row r="49" spans="1:17" s="19" customFormat="1" x14ac:dyDescent="0.2">
      <c r="A49" s="20">
        <v>1992</v>
      </c>
      <c r="B49" s="21">
        <v>152354</v>
      </c>
      <c r="C49" s="21">
        <v>1103037</v>
      </c>
      <c r="D49" s="21"/>
      <c r="E49" s="23">
        <v>0</v>
      </c>
      <c r="F49" s="21">
        <v>96517</v>
      </c>
      <c r="G49" s="21">
        <v>109880</v>
      </c>
      <c r="H49" s="21">
        <v>3470</v>
      </c>
      <c r="I49" s="21">
        <v>8580</v>
      </c>
      <c r="J49" s="21">
        <v>983</v>
      </c>
      <c r="K49" s="21">
        <v>2</v>
      </c>
      <c r="L49" s="21">
        <v>166</v>
      </c>
      <c r="M49" s="23">
        <v>0</v>
      </c>
      <c r="N49" s="21">
        <v>1638</v>
      </c>
      <c r="O49" s="23">
        <v>0</v>
      </c>
      <c r="P49" s="23">
        <v>0</v>
      </c>
      <c r="Q49" s="21">
        <v>1476627</v>
      </c>
    </row>
    <row r="50" spans="1:17" s="19" customFormat="1" x14ac:dyDescent="0.2">
      <c r="A50" s="20">
        <v>1993</v>
      </c>
      <c r="B50" s="21">
        <v>109598</v>
      </c>
      <c r="C50" s="21">
        <v>844265</v>
      </c>
      <c r="D50" s="21"/>
      <c r="E50" s="23">
        <v>0</v>
      </c>
      <c r="F50" s="21">
        <v>83875</v>
      </c>
      <c r="G50" s="21">
        <v>75051</v>
      </c>
      <c r="H50" s="21">
        <v>2325</v>
      </c>
      <c r="I50" s="23">
        <v>0</v>
      </c>
      <c r="J50" s="21">
        <v>523</v>
      </c>
      <c r="K50" s="21">
        <v>1</v>
      </c>
      <c r="L50" s="21">
        <v>169</v>
      </c>
      <c r="M50" s="23">
        <v>0</v>
      </c>
      <c r="N50" s="21">
        <v>1246</v>
      </c>
      <c r="O50" s="23">
        <v>0</v>
      </c>
      <c r="P50" s="23">
        <v>0</v>
      </c>
      <c r="Q50" s="21">
        <v>1117053</v>
      </c>
    </row>
    <row r="51" spans="1:17" s="19" customFormat="1" x14ac:dyDescent="0.2">
      <c r="A51" s="20">
        <v>1994</v>
      </c>
      <c r="B51" s="21">
        <v>108097</v>
      </c>
      <c r="C51" s="21">
        <v>1063210</v>
      </c>
      <c r="D51" s="21"/>
      <c r="E51" s="23">
        <v>0</v>
      </c>
      <c r="F51" s="21">
        <v>89223</v>
      </c>
      <c r="G51" s="21">
        <v>76210</v>
      </c>
      <c r="H51" s="21">
        <v>2639</v>
      </c>
      <c r="I51" s="23">
        <v>0</v>
      </c>
      <c r="J51" s="21">
        <v>797</v>
      </c>
      <c r="K51" s="23">
        <v>0</v>
      </c>
      <c r="L51" s="21">
        <v>248</v>
      </c>
      <c r="M51" s="23">
        <v>0</v>
      </c>
      <c r="N51" s="21">
        <v>454</v>
      </c>
      <c r="O51" s="23">
        <v>0</v>
      </c>
      <c r="P51" s="23">
        <v>0</v>
      </c>
      <c r="Q51" s="21">
        <v>1340878</v>
      </c>
    </row>
    <row r="52" spans="1:17" s="19" customFormat="1" x14ac:dyDescent="0.2">
      <c r="A52" s="24" t="s">
        <v>18</v>
      </c>
      <c r="B52" s="21">
        <v>156867</v>
      </c>
      <c r="C52" s="21">
        <v>1101332</v>
      </c>
      <c r="D52" s="21"/>
      <c r="E52" s="23">
        <v>0</v>
      </c>
      <c r="F52" s="21">
        <v>103383</v>
      </c>
      <c r="G52" s="21">
        <v>56414</v>
      </c>
      <c r="H52" s="21">
        <v>3158</v>
      </c>
      <c r="I52" s="23">
        <v>0</v>
      </c>
      <c r="J52" s="21">
        <v>980</v>
      </c>
      <c r="K52" s="21">
        <v>11</v>
      </c>
      <c r="L52" s="21">
        <v>208</v>
      </c>
      <c r="M52" s="23">
        <v>0</v>
      </c>
      <c r="N52" s="23">
        <v>0</v>
      </c>
      <c r="O52" s="23">
        <v>0</v>
      </c>
      <c r="P52" s="21">
        <v>6</v>
      </c>
      <c r="Q52" s="21">
        <v>1422359</v>
      </c>
    </row>
    <row r="53" spans="1:17" s="19" customFormat="1" x14ac:dyDescent="0.2">
      <c r="A53" s="20">
        <v>1996</v>
      </c>
      <c r="B53" s="21">
        <v>113800</v>
      </c>
      <c r="C53" s="21">
        <v>1052868</v>
      </c>
      <c r="D53" s="21"/>
      <c r="E53" s="23">
        <v>0</v>
      </c>
      <c r="F53" s="21">
        <v>139294</v>
      </c>
      <c r="G53" s="21">
        <v>7564</v>
      </c>
      <c r="H53" s="21">
        <v>3363</v>
      </c>
      <c r="I53" s="23">
        <v>0</v>
      </c>
      <c r="J53" s="21">
        <v>869</v>
      </c>
      <c r="K53" s="21">
        <v>13</v>
      </c>
      <c r="L53" s="21">
        <v>224</v>
      </c>
      <c r="M53" s="23">
        <v>0</v>
      </c>
      <c r="N53" s="23">
        <v>0</v>
      </c>
      <c r="O53" s="23">
        <v>0</v>
      </c>
      <c r="P53" s="23">
        <v>0</v>
      </c>
      <c r="Q53" s="21">
        <v>1317995</v>
      </c>
    </row>
    <row r="54" spans="1:17" s="19" customFormat="1" x14ac:dyDescent="0.2">
      <c r="A54" s="20">
        <v>1997</v>
      </c>
      <c r="B54" s="21">
        <v>160590</v>
      </c>
      <c r="C54" s="25">
        <v>1219258</v>
      </c>
      <c r="D54" s="25"/>
      <c r="E54" s="23">
        <v>0</v>
      </c>
      <c r="F54" s="21">
        <v>178674</v>
      </c>
      <c r="G54" s="23">
        <v>0</v>
      </c>
      <c r="H54" s="21">
        <v>3518</v>
      </c>
      <c r="I54" s="23">
        <v>0</v>
      </c>
      <c r="J54" s="21">
        <v>609</v>
      </c>
      <c r="K54" s="23">
        <v>0</v>
      </c>
      <c r="L54" s="21">
        <v>216</v>
      </c>
      <c r="M54" s="23">
        <v>0</v>
      </c>
      <c r="N54" s="23">
        <v>0</v>
      </c>
      <c r="O54" s="23">
        <v>11082</v>
      </c>
      <c r="P54" s="23">
        <v>0</v>
      </c>
      <c r="Q54" s="21">
        <v>1573947</v>
      </c>
    </row>
    <row r="55" spans="1:17" s="19" customFormat="1" x14ac:dyDescent="0.2">
      <c r="A55" s="20">
        <v>1998</v>
      </c>
      <c r="B55" s="21">
        <v>197680</v>
      </c>
      <c r="C55" s="25">
        <v>1003101</v>
      </c>
      <c r="D55" s="25"/>
      <c r="E55" s="23">
        <v>0</v>
      </c>
      <c r="F55" s="21">
        <v>172725</v>
      </c>
      <c r="G55" s="23">
        <v>0</v>
      </c>
      <c r="H55" s="21">
        <v>3631</v>
      </c>
      <c r="I55" s="23">
        <v>0</v>
      </c>
      <c r="J55" s="21">
        <v>734</v>
      </c>
      <c r="K55" s="23">
        <v>4</v>
      </c>
      <c r="L55" s="21">
        <v>231</v>
      </c>
      <c r="M55" s="23">
        <v>0</v>
      </c>
      <c r="N55" s="23">
        <v>0</v>
      </c>
      <c r="O55" s="23">
        <v>24276</v>
      </c>
      <c r="P55" s="23">
        <v>0</v>
      </c>
      <c r="Q55" s="21">
        <v>1402382</v>
      </c>
    </row>
    <row r="56" spans="1:17" s="19" customFormat="1" x14ac:dyDescent="0.2">
      <c r="A56" s="20">
        <v>1999</v>
      </c>
      <c r="B56" s="21">
        <v>208336</v>
      </c>
      <c r="C56" s="25">
        <v>1011396</v>
      </c>
      <c r="D56" s="25"/>
      <c r="E56" s="23">
        <v>0</v>
      </c>
      <c r="F56" s="21">
        <v>157720</v>
      </c>
      <c r="G56" s="23">
        <v>0</v>
      </c>
      <c r="H56" s="21">
        <v>3670</v>
      </c>
      <c r="I56" s="23">
        <v>0</v>
      </c>
      <c r="J56" s="21">
        <v>1900</v>
      </c>
      <c r="K56" s="23">
        <v>3</v>
      </c>
      <c r="L56" s="21">
        <v>253</v>
      </c>
      <c r="M56" s="23">
        <v>0</v>
      </c>
      <c r="N56" s="23">
        <v>142</v>
      </c>
      <c r="O56" s="23">
        <v>27039</v>
      </c>
      <c r="P56" s="23">
        <v>0</v>
      </c>
      <c r="Q56" s="21">
        <v>1410459</v>
      </c>
    </row>
    <row r="57" spans="1:17" s="19" customFormat="1" x14ac:dyDescent="0.2">
      <c r="A57" s="26">
        <v>2000</v>
      </c>
      <c r="B57" s="21">
        <v>206836</v>
      </c>
      <c r="C57" s="25">
        <v>979804</v>
      </c>
      <c r="D57" s="25"/>
      <c r="E57" s="23">
        <v>0</v>
      </c>
      <c r="F57" s="21">
        <v>168083</v>
      </c>
      <c r="G57" s="23">
        <v>0</v>
      </c>
      <c r="H57" s="21">
        <v>4022</v>
      </c>
      <c r="I57" s="23">
        <v>0</v>
      </c>
      <c r="J57" s="21">
        <v>2039</v>
      </c>
      <c r="K57" s="23">
        <v>4</v>
      </c>
      <c r="L57" s="21">
        <v>287</v>
      </c>
      <c r="M57" s="23">
        <v>0</v>
      </c>
      <c r="N57" s="23">
        <v>25861</v>
      </c>
      <c r="O57" s="23">
        <v>35348</v>
      </c>
      <c r="P57" s="23">
        <v>0</v>
      </c>
      <c r="Q57" s="21">
        <v>1422284</v>
      </c>
    </row>
    <row r="58" spans="1:17" s="19" customFormat="1" x14ac:dyDescent="0.2">
      <c r="A58" s="26">
        <v>2001</v>
      </c>
      <c r="B58" s="21">
        <v>213638</v>
      </c>
      <c r="C58" s="25">
        <v>850293</v>
      </c>
      <c r="D58" s="25"/>
      <c r="E58" s="23">
        <v>0</v>
      </c>
      <c r="F58" s="21">
        <v>132960</v>
      </c>
      <c r="G58" s="23">
        <v>0</v>
      </c>
      <c r="H58" s="21">
        <v>4315</v>
      </c>
      <c r="I58" s="23">
        <v>0</v>
      </c>
      <c r="J58" s="21">
        <v>1852</v>
      </c>
      <c r="K58" s="23">
        <v>14</v>
      </c>
      <c r="L58" s="21">
        <v>259</v>
      </c>
      <c r="M58" s="23">
        <v>0</v>
      </c>
      <c r="N58" s="23">
        <v>33009</v>
      </c>
      <c r="O58" s="23">
        <v>35440</v>
      </c>
      <c r="P58" s="23">
        <v>0</v>
      </c>
      <c r="Q58" s="21">
        <v>1271780</v>
      </c>
    </row>
    <row r="59" spans="1:17" s="19" customFormat="1" x14ac:dyDescent="0.2">
      <c r="A59" s="26">
        <v>2002</v>
      </c>
      <c r="B59" s="21">
        <v>187437</v>
      </c>
      <c r="C59" s="25">
        <v>765703</v>
      </c>
      <c r="D59" s="25"/>
      <c r="E59" s="23">
        <v>0</v>
      </c>
      <c r="F59" s="21">
        <v>105297</v>
      </c>
      <c r="G59" s="23">
        <v>0</v>
      </c>
      <c r="H59" s="21">
        <v>4269</v>
      </c>
      <c r="I59" s="23">
        <v>0</v>
      </c>
      <c r="J59" s="21">
        <v>3485</v>
      </c>
      <c r="K59" s="23">
        <v>13</v>
      </c>
      <c r="L59" s="21">
        <v>442</v>
      </c>
      <c r="M59" s="23">
        <v>0</v>
      </c>
      <c r="N59" s="23">
        <v>35252</v>
      </c>
      <c r="O59" s="23">
        <v>23871</v>
      </c>
      <c r="P59" s="23">
        <v>0</v>
      </c>
      <c r="Q59" s="21">
        <v>1125769</v>
      </c>
    </row>
    <row r="60" spans="1:17" s="19" customFormat="1" x14ac:dyDescent="0.2">
      <c r="A60" s="26">
        <v>2003</v>
      </c>
      <c r="B60" s="21">
        <v>182469</v>
      </c>
      <c r="C60" s="25">
        <v>674677</v>
      </c>
      <c r="D60" s="25"/>
      <c r="E60" s="23">
        <v>0</v>
      </c>
      <c r="F60" s="21">
        <v>98797</v>
      </c>
      <c r="G60" s="23">
        <v>0</v>
      </c>
      <c r="H60" s="21">
        <v>4500</v>
      </c>
      <c r="I60" s="23">
        <v>0</v>
      </c>
      <c r="J60" s="21">
        <v>2937</v>
      </c>
      <c r="K60" s="23">
        <v>11</v>
      </c>
      <c r="L60" s="21">
        <v>1304</v>
      </c>
      <c r="M60" s="23">
        <v>0</v>
      </c>
      <c r="N60" s="23">
        <v>22095</v>
      </c>
      <c r="O60" s="23">
        <v>39664</v>
      </c>
      <c r="P60" s="23">
        <v>0</v>
      </c>
      <c r="Q60" s="21">
        <v>1026454</v>
      </c>
    </row>
    <row r="61" spans="1:17" s="19" customFormat="1" x14ac:dyDescent="0.2">
      <c r="A61" s="20">
        <v>2004</v>
      </c>
      <c r="B61" s="21">
        <v>162116</v>
      </c>
      <c r="C61" s="27">
        <v>514553</v>
      </c>
      <c r="D61" s="27"/>
      <c r="E61" s="23">
        <v>0</v>
      </c>
      <c r="F61" s="21">
        <v>110565</v>
      </c>
      <c r="G61" s="23">
        <v>0</v>
      </c>
      <c r="H61" s="21">
        <v>4954</v>
      </c>
      <c r="I61" s="23">
        <v>0</v>
      </c>
      <c r="J61" s="21">
        <v>5151</v>
      </c>
      <c r="K61" s="27">
        <v>4</v>
      </c>
      <c r="L61" s="21">
        <v>1680</v>
      </c>
      <c r="M61" s="23">
        <v>0</v>
      </c>
      <c r="N61" s="21">
        <v>13395</v>
      </c>
      <c r="O61" s="27">
        <v>21160</v>
      </c>
      <c r="P61" s="23">
        <v>0</v>
      </c>
      <c r="Q61" s="21">
        <v>833578</v>
      </c>
    </row>
    <row r="62" spans="1:17" s="19" customFormat="1" x14ac:dyDescent="0.2">
      <c r="A62" s="20">
        <v>2005</v>
      </c>
      <c r="B62" s="21">
        <v>132441</v>
      </c>
      <c r="C62" s="21">
        <v>458237</v>
      </c>
      <c r="D62" s="23">
        <v>0</v>
      </c>
      <c r="E62" s="23">
        <v>0</v>
      </c>
      <c r="F62" s="21">
        <v>109768</v>
      </c>
      <c r="G62" s="23">
        <v>0</v>
      </c>
      <c r="H62" s="21">
        <v>5361</v>
      </c>
      <c r="I62" s="23">
        <v>0</v>
      </c>
      <c r="J62" s="21">
        <v>5694</v>
      </c>
      <c r="K62" s="21">
        <v>0</v>
      </c>
      <c r="L62" s="21">
        <v>1410</v>
      </c>
      <c r="M62" s="23">
        <v>0</v>
      </c>
      <c r="N62" s="21">
        <v>6127</v>
      </c>
      <c r="O62" s="21">
        <v>6490</v>
      </c>
      <c r="P62" s="23">
        <v>0</v>
      </c>
      <c r="Q62" s="21">
        <v>725528</v>
      </c>
    </row>
    <row r="63" spans="1:17" s="19" customFormat="1" x14ac:dyDescent="0.2">
      <c r="A63" s="20">
        <v>2006</v>
      </c>
      <c r="B63" s="21">
        <v>157775</v>
      </c>
      <c r="C63" s="21">
        <v>591122</v>
      </c>
      <c r="D63" s="23">
        <v>0</v>
      </c>
      <c r="E63" s="23">
        <v>0</v>
      </c>
      <c r="F63" s="21">
        <v>118116</v>
      </c>
      <c r="G63" s="23">
        <v>0</v>
      </c>
      <c r="H63" s="21">
        <v>5875</v>
      </c>
      <c r="I63" s="23">
        <v>0</v>
      </c>
      <c r="J63" s="21">
        <v>5788</v>
      </c>
      <c r="K63" s="21">
        <v>0</v>
      </c>
      <c r="L63" s="21">
        <v>2097</v>
      </c>
      <c r="M63" s="23">
        <v>0</v>
      </c>
      <c r="N63" s="21">
        <v>1990</v>
      </c>
      <c r="O63" s="21">
        <v>9739</v>
      </c>
      <c r="P63" s="23">
        <v>0</v>
      </c>
      <c r="Q63" s="21">
        <v>892502</v>
      </c>
    </row>
    <row r="64" spans="1:17" s="19" customFormat="1" x14ac:dyDescent="0.2">
      <c r="A64" s="20">
        <v>2007</v>
      </c>
      <c r="B64" s="21">
        <v>151811</v>
      </c>
      <c r="C64" s="21">
        <v>608801</v>
      </c>
      <c r="D64" s="23">
        <v>0</v>
      </c>
      <c r="E64" s="23">
        <v>0</v>
      </c>
      <c r="F64" s="21">
        <v>113626</v>
      </c>
      <c r="G64" s="23">
        <v>0</v>
      </c>
      <c r="H64" s="21">
        <v>6561</v>
      </c>
      <c r="I64" s="23">
        <v>0</v>
      </c>
      <c r="J64" s="21">
        <v>7669</v>
      </c>
      <c r="K64" s="21">
        <v>0</v>
      </c>
      <c r="L64" s="21">
        <v>2563</v>
      </c>
      <c r="M64" s="23">
        <v>0</v>
      </c>
      <c r="N64" s="21">
        <v>0</v>
      </c>
      <c r="O64" s="21">
        <v>19829</v>
      </c>
      <c r="P64" s="23">
        <v>0</v>
      </c>
      <c r="Q64" s="21">
        <v>910860</v>
      </c>
    </row>
    <row r="65" spans="1:18" s="19" customFormat="1" x14ac:dyDescent="0.2">
      <c r="A65" s="20">
        <v>2008</v>
      </c>
      <c r="B65" s="21">
        <v>109859</v>
      </c>
      <c r="C65" s="21">
        <v>406394</v>
      </c>
      <c r="D65" s="23">
        <v>0</v>
      </c>
      <c r="E65" s="23">
        <v>0</v>
      </c>
      <c r="F65" s="21">
        <v>109230</v>
      </c>
      <c r="G65" s="23">
        <v>0</v>
      </c>
      <c r="H65" s="21">
        <v>6722</v>
      </c>
      <c r="I65" s="23">
        <v>0</v>
      </c>
      <c r="J65" s="21">
        <v>9292</v>
      </c>
      <c r="K65" s="21">
        <v>0</v>
      </c>
      <c r="L65" s="21">
        <v>2422</v>
      </c>
      <c r="M65" s="23">
        <v>0</v>
      </c>
      <c r="N65" s="21">
        <v>0</v>
      </c>
      <c r="O65" s="21">
        <v>15302</v>
      </c>
      <c r="P65" s="23">
        <v>0</v>
      </c>
      <c r="Q65" s="21">
        <v>659221</v>
      </c>
    </row>
    <row r="66" spans="1:18" s="19" customFormat="1" x14ac:dyDescent="0.2">
      <c r="A66" s="20">
        <v>2009</v>
      </c>
      <c r="B66" s="28">
        <v>104223</v>
      </c>
      <c r="C66" s="28">
        <v>429684</v>
      </c>
      <c r="D66" s="23">
        <v>0</v>
      </c>
      <c r="E66" s="23">
        <v>0</v>
      </c>
      <c r="F66" s="28">
        <v>111800</v>
      </c>
      <c r="G66" s="29" t="s">
        <v>19</v>
      </c>
      <c r="H66" s="28">
        <v>6213</v>
      </c>
      <c r="I66" s="29" t="s">
        <v>19</v>
      </c>
      <c r="J66" s="28">
        <v>4041</v>
      </c>
      <c r="K66" s="29" t="s">
        <v>19</v>
      </c>
      <c r="L66" s="28">
        <v>1253</v>
      </c>
      <c r="M66" s="29" t="s">
        <v>19</v>
      </c>
      <c r="N66" s="21">
        <v>0</v>
      </c>
      <c r="O66" s="28">
        <v>3886</v>
      </c>
      <c r="P66" s="29" t="s">
        <v>19</v>
      </c>
      <c r="Q66" s="28">
        <f>+O66+L66+J66+H66+F66+C66+B66</f>
        <v>661100</v>
      </c>
    </row>
    <row r="67" spans="1:18" s="19" customFormat="1" x14ac:dyDescent="0.2">
      <c r="A67" s="20">
        <v>2010</v>
      </c>
      <c r="B67" s="28">
        <v>122959</v>
      </c>
      <c r="C67" s="28">
        <v>335995</v>
      </c>
      <c r="D67" s="23">
        <v>0</v>
      </c>
      <c r="E67" s="23">
        <v>0</v>
      </c>
      <c r="F67" s="28">
        <v>96195</v>
      </c>
      <c r="G67" s="29" t="s">
        <v>19</v>
      </c>
      <c r="H67" s="28">
        <v>6627</v>
      </c>
      <c r="I67" s="29" t="s">
        <v>19</v>
      </c>
      <c r="J67" s="28">
        <v>5842</v>
      </c>
      <c r="K67" s="29" t="s">
        <v>19</v>
      </c>
      <c r="L67" s="28">
        <v>1205</v>
      </c>
      <c r="M67" s="29" t="s">
        <v>19</v>
      </c>
      <c r="N67" s="21">
        <v>0</v>
      </c>
      <c r="O67" s="28">
        <v>4346</v>
      </c>
      <c r="P67" s="29" t="s">
        <v>19</v>
      </c>
      <c r="Q67" s="28">
        <v>573169</v>
      </c>
    </row>
    <row r="68" spans="1:18" s="19" customFormat="1" x14ac:dyDescent="0.2">
      <c r="A68" s="30">
        <v>2011</v>
      </c>
      <c r="B68" s="31">
        <v>136127</v>
      </c>
      <c r="C68" s="31">
        <v>263652</v>
      </c>
      <c r="D68" s="32" t="s">
        <v>19</v>
      </c>
      <c r="E68" s="32" t="s">
        <v>19</v>
      </c>
      <c r="F68" s="31">
        <v>70614</v>
      </c>
      <c r="G68" s="32" t="s">
        <v>19</v>
      </c>
      <c r="H68" s="31">
        <v>7314</v>
      </c>
      <c r="I68" s="32" t="s">
        <v>19</v>
      </c>
      <c r="J68" s="31">
        <v>6161</v>
      </c>
      <c r="K68" s="32" t="s">
        <v>19</v>
      </c>
      <c r="L68" s="31">
        <v>1738</v>
      </c>
      <c r="M68" s="32" t="s">
        <v>19</v>
      </c>
      <c r="N68" s="33" t="s">
        <v>19</v>
      </c>
      <c r="O68" s="32" t="s">
        <v>19</v>
      </c>
      <c r="P68" s="32" t="s">
        <v>19</v>
      </c>
      <c r="Q68" s="31">
        <f>+L68+J68+H68+F68+C68+B68</f>
        <v>485606</v>
      </c>
    </row>
    <row r="69" spans="1:18" s="19" customFormat="1" x14ac:dyDescent="0.2">
      <c r="A69" s="30">
        <v>2012</v>
      </c>
      <c r="B69" s="31">
        <v>92053</v>
      </c>
      <c r="C69" s="31">
        <v>262041</v>
      </c>
      <c r="D69" s="32" t="s">
        <v>19</v>
      </c>
      <c r="E69" s="32" t="s">
        <v>19</v>
      </c>
      <c r="F69" s="31">
        <v>26659</v>
      </c>
      <c r="G69" s="32" t="s">
        <v>19</v>
      </c>
      <c r="H69" s="31">
        <v>7663</v>
      </c>
      <c r="I69" s="32" t="s">
        <v>19</v>
      </c>
      <c r="J69" s="31">
        <v>6204</v>
      </c>
      <c r="K69" s="32" t="s">
        <v>19</v>
      </c>
      <c r="L69" s="31">
        <v>2197</v>
      </c>
      <c r="M69" s="32" t="s">
        <v>19</v>
      </c>
      <c r="N69" s="33" t="s">
        <v>19</v>
      </c>
      <c r="O69" s="32" t="s">
        <v>19</v>
      </c>
      <c r="P69" s="32" t="s">
        <v>19</v>
      </c>
      <c r="Q69" s="31">
        <f>+L69+J69+H69+F69+C69+B69</f>
        <v>396817</v>
      </c>
    </row>
    <row r="70" spans="1:18" s="19" customFormat="1" x14ac:dyDescent="0.2">
      <c r="A70" s="30">
        <v>2013</v>
      </c>
      <c r="B70" s="31">
        <v>75428</v>
      </c>
      <c r="C70" s="31">
        <v>275387</v>
      </c>
      <c r="D70" s="32" t="s">
        <v>19</v>
      </c>
      <c r="E70" s="32" t="s">
        <v>19</v>
      </c>
      <c r="F70" s="31">
        <v>9257</v>
      </c>
      <c r="G70" s="32" t="s">
        <v>19</v>
      </c>
      <c r="H70" s="31">
        <v>7086</v>
      </c>
      <c r="I70" s="32" t="s">
        <v>19</v>
      </c>
      <c r="J70" s="31">
        <v>19188</v>
      </c>
      <c r="K70" s="32" t="s">
        <v>19</v>
      </c>
      <c r="L70" s="31">
        <v>2119</v>
      </c>
      <c r="M70" s="32" t="s">
        <v>19</v>
      </c>
      <c r="N70" s="33" t="s">
        <v>19</v>
      </c>
      <c r="O70" s="32" t="s">
        <v>19</v>
      </c>
      <c r="P70" s="32" t="s">
        <v>19</v>
      </c>
      <c r="Q70" s="31">
        <f>+L70+J70+H70+F70+C70+B70</f>
        <v>388465</v>
      </c>
    </row>
    <row r="71" spans="1:18" s="19" customFormat="1" x14ac:dyDescent="0.2">
      <c r="A71" s="30">
        <v>2014</v>
      </c>
      <c r="B71" s="31">
        <v>66466</v>
      </c>
      <c r="C71" s="31">
        <v>255293</v>
      </c>
      <c r="D71" s="32" t="s">
        <v>19</v>
      </c>
      <c r="E71" s="32">
        <v>26652</v>
      </c>
      <c r="F71" s="31">
        <v>2972</v>
      </c>
      <c r="G71" s="32" t="s">
        <v>19</v>
      </c>
      <c r="H71" s="31">
        <v>7394</v>
      </c>
      <c r="I71" s="32" t="s">
        <v>19</v>
      </c>
      <c r="J71" s="31">
        <v>39936</v>
      </c>
      <c r="K71" s="32" t="s">
        <v>19</v>
      </c>
      <c r="L71" s="31">
        <v>2604</v>
      </c>
      <c r="M71" s="32" t="s">
        <v>19</v>
      </c>
      <c r="N71" s="33" t="s">
        <v>19</v>
      </c>
      <c r="O71" s="32" t="s">
        <v>19</v>
      </c>
      <c r="P71" s="32" t="s">
        <v>19</v>
      </c>
      <c r="Q71" s="31">
        <f>+E71+L71+J71+H71+F71+C71+B71</f>
        <v>401317</v>
      </c>
    </row>
    <row r="72" spans="1:18" s="19" customFormat="1" x14ac:dyDescent="0.2">
      <c r="A72" s="30">
        <v>2015</v>
      </c>
      <c r="B72" s="31">
        <v>62046</v>
      </c>
      <c r="C72" s="31">
        <v>387507</v>
      </c>
      <c r="D72" s="32" t="s">
        <v>19</v>
      </c>
      <c r="E72" s="32">
        <v>172669</v>
      </c>
      <c r="F72" s="31">
        <v>0</v>
      </c>
      <c r="G72" s="32" t="s">
        <v>19</v>
      </c>
      <c r="H72" s="31">
        <v>7873</v>
      </c>
      <c r="I72" s="32" t="s">
        <v>19</v>
      </c>
      <c r="J72" s="31">
        <v>29437</v>
      </c>
      <c r="K72" s="32" t="s">
        <v>19</v>
      </c>
      <c r="L72" s="31">
        <v>3607</v>
      </c>
      <c r="M72" s="32" t="s">
        <v>19</v>
      </c>
      <c r="N72" s="33" t="s">
        <v>19</v>
      </c>
      <c r="O72" s="32" t="s">
        <v>19</v>
      </c>
      <c r="P72" s="32" t="s">
        <v>19</v>
      </c>
      <c r="Q72" s="31">
        <f>+E72+L72+J72+H72+F72+C72+B72</f>
        <v>663139</v>
      </c>
    </row>
    <row r="73" spans="1:18" s="19" customFormat="1" x14ac:dyDescent="0.2">
      <c r="A73" s="30">
        <v>2016</v>
      </c>
      <c r="B73" s="31">
        <v>86186</v>
      </c>
      <c r="C73" s="31">
        <v>370802</v>
      </c>
      <c r="D73" s="32" t="s">
        <v>19</v>
      </c>
      <c r="E73" s="32">
        <v>201007</v>
      </c>
      <c r="F73" s="31">
        <v>0</v>
      </c>
      <c r="G73" s="32" t="s">
        <v>19</v>
      </c>
      <c r="H73" s="31">
        <v>8125</v>
      </c>
      <c r="I73" s="32" t="s">
        <v>19</v>
      </c>
      <c r="J73" s="31">
        <v>43272</v>
      </c>
      <c r="K73" s="32" t="s">
        <v>19</v>
      </c>
      <c r="L73" s="31">
        <v>3579</v>
      </c>
      <c r="M73" s="32" t="s">
        <v>19</v>
      </c>
      <c r="N73" s="33" t="s">
        <v>19</v>
      </c>
      <c r="O73" s="32" t="s">
        <v>19</v>
      </c>
      <c r="P73" s="32" t="s">
        <v>19</v>
      </c>
      <c r="Q73" s="31">
        <f>+E73+L73+J73+H73+F73+C73+B73</f>
        <v>712971</v>
      </c>
    </row>
    <row r="74" spans="1:18" s="19" customFormat="1" x14ac:dyDescent="0.2">
      <c r="A74" s="30">
        <v>2017</v>
      </c>
      <c r="B74" s="31">
        <v>147245</v>
      </c>
      <c r="C74" s="31">
        <v>349499</v>
      </c>
      <c r="D74" s="32" t="s">
        <v>19</v>
      </c>
      <c r="E74" s="32">
        <v>179883</v>
      </c>
      <c r="F74" s="31">
        <v>0</v>
      </c>
      <c r="G74" s="32" t="s">
        <v>19</v>
      </c>
      <c r="H74" s="31">
        <v>8956</v>
      </c>
      <c r="I74" s="32" t="s">
        <v>19</v>
      </c>
      <c r="J74" s="31">
        <v>53125</v>
      </c>
      <c r="K74" s="32" t="s">
        <v>19</v>
      </c>
      <c r="L74" s="31">
        <v>3934</v>
      </c>
      <c r="M74" s="32" t="s">
        <v>19</v>
      </c>
      <c r="N74" s="33" t="s">
        <v>19</v>
      </c>
      <c r="O74" s="32" t="s">
        <v>19</v>
      </c>
      <c r="P74" s="32" t="s">
        <v>19</v>
      </c>
      <c r="Q74" s="31">
        <f>+E74+L74+J74+H74+F74+C74+B74</f>
        <v>742642</v>
      </c>
    </row>
    <row r="75" spans="1:18" s="19" customFormat="1" x14ac:dyDescent="0.2">
      <c r="A75" s="37">
        <v>2018</v>
      </c>
      <c r="B75" s="38">
        <v>109814</v>
      </c>
      <c r="C75" s="38">
        <v>315011</v>
      </c>
      <c r="D75" s="32" t="s">
        <v>19</v>
      </c>
      <c r="E75" s="39">
        <v>198066</v>
      </c>
      <c r="F75" s="38">
        <v>0</v>
      </c>
      <c r="G75" s="39" t="s">
        <v>19</v>
      </c>
      <c r="H75" s="38">
        <v>9416</v>
      </c>
      <c r="I75" s="39" t="s">
        <v>19</v>
      </c>
      <c r="J75" s="38">
        <v>34312</v>
      </c>
      <c r="K75" s="39" t="s">
        <v>19</v>
      </c>
      <c r="L75" s="38">
        <v>6577</v>
      </c>
      <c r="M75" s="39" t="s">
        <v>19</v>
      </c>
      <c r="N75" s="40" t="s">
        <v>19</v>
      </c>
      <c r="O75" s="39" t="s">
        <v>19</v>
      </c>
      <c r="P75" s="39" t="s">
        <v>19</v>
      </c>
      <c r="Q75" s="31">
        <f>+E75+L75+J75+H75+F75+C75+B75</f>
        <v>673196</v>
      </c>
    </row>
    <row r="76" spans="1:18" x14ac:dyDescent="0.35">
      <c r="A76" s="37">
        <v>2019</v>
      </c>
      <c r="B76" s="38">
        <v>66552</v>
      </c>
      <c r="C76" s="38">
        <v>279020</v>
      </c>
      <c r="D76" s="32" t="s">
        <v>19</v>
      </c>
      <c r="E76" s="39">
        <v>160528</v>
      </c>
      <c r="F76" s="38">
        <v>0</v>
      </c>
      <c r="G76" s="39" t="s">
        <v>19</v>
      </c>
      <c r="H76" s="39">
        <v>10131</v>
      </c>
      <c r="I76" s="39" t="s">
        <v>19</v>
      </c>
      <c r="J76" s="38">
        <v>17582</v>
      </c>
      <c r="K76" s="39" t="s">
        <v>19</v>
      </c>
      <c r="L76" s="39">
        <v>8659</v>
      </c>
      <c r="M76" s="39" t="s">
        <v>19</v>
      </c>
      <c r="N76" s="40" t="s">
        <v>19</v>
      </c>
      <c r="O76" s="39" t="s">
        <v>19</v>
      </c>
      <c r="P76" s="39" t="s">
        <v>19</v>
      </c>
      <c r="Q76" s="38">
        <f>SUM(B76:P76)</f>
        <v>542472</v>
      </c>
    </row>
    <row r="77" spans="1:18" x14ac:dyDescent="0.35">
      <c r="A77" s="37">
        <v>2020</v>
      </c>
      <c r="B77" s="38">
        <v>53791</v>
      </c>
      <c r="C77" s="38">
        <v>202893</v>
      </c>
      <c r="D77" s="32" t="s">
        <v>19</v>
      </c>
      <c r="E77" s="39">
        <v>162967</v>
      </c>
      <c r="F77" s="38">
        <v>0</v>
      </c>
      <c r="G77" s="39" t="s">
        <v>19</v>
      </c>
      <c r="H77" s="39">
        <v>9119</v>
      </c>
      <c r="I77" s="39" t="s">
        <v>19</v>
      </c>
      <c r="J77" s="38">
        <v>15698</v>
      </c>
      <c r="K77" s="39" t="s">
        <v>19</v>
      </c>
      <c r="L77" s="39">
        <v>7358</v>
      </c>
      <c r="M77" s="39" t="s">
        <v>19</v>
      </c>
      <c r="N77" s="40">
        <v>0</v>
      </c>
      <c r="O77" s="39" t="s">
        <v>19</v>
      </c>
      <c r="P77" s="39" t="s">
        <v>19</v>
      </c>
      <c r="Q77" s="38">
        <f>SUM(B77:P77)</f>
        <v>451826</v>
      </c>
    </row>
    <row r="78" spans="1:18" x14ac:dyDescent="0.35">
      <c r="A78" s="37">
        <v>2021</v>
      </c>
      <c r="B78" s="38">
        <v>44483</v>
      </c>
      <c r="C78" s="38">
        <v>213632</v>
      </c>
      <c r="D78" s="32" t="s">
        <v>19</v>
      </c>
      <c r="E78" s="39">
        <v>141371</v>
      </c>
      <c r="F78" s="38">
        <v>0</v>
      </c>
      <c r="G78" s="39" t="s">
        <v>19</v>
      </c>
      <c r="H78" s="39">
        <v>11156</v>
      </c>
      <c r="I78" s="39" t="s">
        <v>19</v>
      </c>
      <c r="J78" s="38">
        <v>23360</v>
      </c>
      <c r="K78" s="39" t="s">
        <v>19</v>
      </c>
      <c r="L78" s="39">
        <v>8405</v>
      </c>
      <c r="M78" s="39" t="s">
        <v>19</v>
      </c>
      <c r="N78" s="40">
        <v>0</v>
      </c>
      <c r="O78" s="39" t="s">
        <v>19</v>
      </c>
      <c r="P78" s="39" t="s">
        <v>19</v>
      </c>
      <c r="Q78" s="38">
        <f>SUM(B78:P78)</f>
        <v>442407</v>
      </c>
    </row>
    <row r="79" spans="1:18" x14ac:dyDescent="0.35">
      <c r="A79" s="45">
        <v>2022</v>
      </c>
      <c r="B79" s="42">
        <v>59213</v>
      </c>
      <c r="C79" s="42">
        <v>230379</v>
      </c>
      <c r="D79" s="42">
        <v>850</v>
      </c>
      <c r="E79" s="43">
        <v>130052</v>
      </c>
      <c r="F79" s="42"/>
      <c r="G79" s="39"/>
      <c r="H79" s="43">
        <v>13221</v>
      </c>
      <c r="I79" s="39"/>
      <c r="J79" s="42">
        <v>30246</v>
      </c>
      <c r="K79" s="39"/>
      <c r="L79" s="43">
        <v>9233</v>
      </c>
      <c r="M79" s="39"/>
      <c r="N79" s="44"/>
      <c r="O79" s="39"/>
      <c r="P79" s="39"/>
      <c r="Q79" s="38">
        <f>SUM(B79:P79)</f>
        <v>473194</v>
      </c>
      <c r="R79" s="41"/>
    </row>
    <row r="80" spans="1:18" x14ac:dyDescent="0.35">
      <c r="A80" s="46" t="s">
        <v>23</v>
      </c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1"/>
    </row>
    <row r="81" spans="1:17" x14ac:dyDescent="0.35">
      <c r="A81" s="41" t="s">
        <v>22</v>
      </c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</row>
    <row r="82" spans="1:17" x14ac:dyDescent="0.35">
      <c r="A82" s="9"/>
    </row>
  </sheetData>
  <mergeCells count="17">
    <mergeCell ref="A2:Q2"/>
    <mergeCell ref="A3:Q3"/>
    <mergeCell ref="J5:J6"/>
    <mergeCell ref="K5:K6"/>
    <mergeCell ref="L5:L6"/>
    <mergeCell ref="M5:M6"/>
    <mergeCell ref="N5:N6"/>
    <mergeCell ref="O5:O6"/>
    <mergeCell ref="P5:P6"/>
    <mergeCell ref="D5:D6"/>
    <mergeCell ref="A80:Q80"/>
    <mergeCell ref="C5:C6"/>
    <mergeCell ref="E5:E6"/>
    <mergeCell ref="F5:F6"/>
    <mergeCell ref="G5:G6"/>
    <mergeCell ref="H5:H6"/>
    <mergeCell ref="I5:I6"/>
  </mergeCells>
  <phoneticPr fontId="20" type="noConversion"/>
  <printOptions horizontalCentered="1"/>
  <pageMargins left="0.47244094488188981" right="0.47244094488188981" top="0.31496062992125984" bottom="0.70866141732283472" header="0.19685039370078741" footer="0.31496062992125984"/>
  <pageSetup paperSize="9" scale="78" fitToHeight="0" orientation="landscape" r:id="rId1"/>
  <headerFooter>
    <oddFooter>&amp;L&amp;"Trebuchet MS,Grassetto"&amp;11Statistiche Italia - PRODUZIONE
Automobile in cifre &amp;C&amp;"Trebuchet MS,Normale"&amp;9&amp;P/&amp;N&amp;R&amp;"Trebuchet MS,Grassetto"&amp;11ANFIA - Studi e statistiche</oddFooter>
  </headerFooter>
  <ignoredErrors>
    <ignoredError sqref="Q8:Q37 Q79" formulaRange="1"/>
    <ignoredError sqref="A5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VettAnnoMarca</vt:lpstr>
      <vt:lpstr>VettAnnoMarca!Area_stampa</vt:lpstr>
      <vt:lpstr>VettAnnoMarca!Titoli_stampa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2021-06-03T15:23:33Z</cp:lastPrinted>
  <dcterms:created xsi:type="dcterms:W3CDTF">2012-10-15T08:11:16Z</dcterms:created>
  <dcterms:modified xsi:type="dcterms:W3CDTF">2023-07-18T09:25:13Z</dcterms:modified>
</cp:coreProperties>
</file>