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Produzione\Aggiornati (e pubblicati)\"/>
    </mc:Choice>
  </mc:AlternateContent>
  <xr:revisionPtr revIDLastSave="0" documentId="13_ncr:1_{12B92CB1-174D-4208-A354-732651CA638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raph" sheetId="1" r:id="rId1"/>
  </sheets>
  <externalReferences>
    <externalReference r:id="rId2"/>
  </externalReferences>
  <definedNames>
    <definedName name="_xlnm.Print_Area" localSheetId="0">Graph!$A$1:$Y$139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30" i="1" l="1"/>
  <c r="AH29" i="1"/>
  <c r="AH28" i="1"/>
  <c r="AH26" i="1" l="1"/>
  <c r="AH27" i="1" l="1"/>
  <c r="AH25" i="1"/>
  <c r="AH24" i="1"/>
  <c r="AH23" i="1"/>
  <c r="AH21" i="1"/>
  <c r="AH19" i="1"/>
  <c r="AH17" i="1"/>
  <c r="AH15" i="1"/>
  <c r="AH13" i="1"/>
  <c r="AH11" i="1"/>
  <c r="AH9" i="1"/>
  <c r="AH7" i="1"/>
  <c r="AH5" i="1"/>
  <c r="AF3" i="1"/>
  <c r="AH3" i="1" s="1"/>
  <c r="AH22" i="1"/>
  <c r="AH20" i="1"/>
  <c r="AH18" i="1"/>
  <c r="AH16" i="1"/>
  <c r="AH14" i="1"/>
  <c r="AH12" i="1"/>
  <c r="AH10" i="1"/>
  <c r="AH8" i="1"/>
  <c r="AH6" i="1"/>
  <c r="AH4" i="1"/>
  <c r="AI23" i="1" l="1"/>
  <c r="AI28" i="1"/>
  <c r="AJ28" i="1" s="1"/>
</calcChain>
</file>

<file path=xl/sharedStrings.xml><?xml version="1.0" encoding="utf-8"?>
<sst xmlns="http://schemas.openxmlformats.org/spreadsheetml/2006/main" count="7" uniqueCount="7">
  <si>
    <t>Anni</t>
  </si>
  <si>
    <t>Autovetture</t>
  </si>
  <si>
    <t>Autobus*</t>
  </si>
  <si>
    <t>Totale</t>
  </si>
  <si>
    <t>LCV</t>
  </si>
  <si>
    <t>Veic. Ind.li</t>
  </si>
  <si>
    <t>* Dati provvisori / Provisional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</si>
</sst>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64" formatCode="_-* #,##0.00_-;\-* #,##0.00_-;_-* \-??_-;_-@_-"/>
    <numFmt numFmtId="165" formatCode="_-* #,##0_-;\-* #,##0_-;_-* \-_-;_-@_-"/>
  </numFmts>
  <fonts count="25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sz val="8"/>
      <name val="Trebuchet MS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0" borderId="2" applyNumberFormat="0" applyFill="0" applyAlignment="0" applyProtection="0"/>
    <xf numFmtId="0" fontId="6" fillId="17" borderId="3" applyNumberFormat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7" fillId="7" borderId="1" applyNumberFormat="0" applyAlignment="0" applyProtection="0"/>
    <xf numFmtId="41" fontId="1" fillId="0" borderId="0" applyFont="0" applyFill="0" applyBorder="0" applyAlignment="0" applyProtection="0"/>
    <xf numFmtId="165" fontId="8" fillId="0" borderId="0" applyFill="0" applyBorder="0" applyAlignment="0" applyProtection="0"/>
    <xf numFmtId="164" fontId="8" fillId="0" borderId="0" applyFill="0" applyBorder="0" applyAlignment="0" applyProtection="0"/>
    <xf numFmtId="43" fontId="2" fillId="0" borderId="0" applyFont="0" applyFill="0" applyBorder="0" applyAlignment="0" applyProtection="0"/>
    <xf numFmtId="0" fontId="9" fillId="22" borderId="0" applyNumberFormat="0" applyBorder="0" applyAlignment="0" applyProtection="0"/>
    <xf numFmtId="0" fontId="2" fillId="0" borderId="0"/>
    <xf numFmtId="0" fontId="8" fillId="0" borderId="0"/>
    <xf numFmtId="0" fontId="2" fillId="0" borderId="0"/>
    <xf numFmtId="0" fontId="8" fillId="23" borderId="4" applyNumberFormat="0" applyFont="0" applyAlignment="0" applyProtection="0"/>
    <xf numFmtId="0" fontId="10" fillId="16" borderId="5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</cellStyleXfs>
  <cellXfs count="12">
    <xf numFmtId="0" fontId="0" fillId="0" borderId="0" xfId="0"/>
    <xf numFmtId="0" fontId="21" fillId="0" borderId="0" xfId="0" applyFont="1"/>
    <xf numFmtId="0" fontId="8" fillId="0" borderId="0" xfId="0" applyFont="1"/>
    <xf numFmtId="0" fontId="22" fillId="0" borderId="0" xfId="0" applyFont="1"/>
    <xf numFmtId="3" fontId="21" fillId="0" borderId="0" xfId="0" applyNumberFormat="1" applyFont="1"/>
    <xf numFmtId="0" fontId="1" fillId="0" borderId="0" xfId="0" applyFont="1"/>
    <xf numFmtId="0" fontId="21" fillId="0" borderId="0" xfId="0" applyFont="1" applyAlignment="1">
      <alignment horizontal="left"/>
    </xf>
    <xf numFmtId="3" fontId="21" fillId="0" borderId="0" xfId="29" applyNumberFormat="1" applyFont="1" applyAlignment="1">
      <alignment horizontal="right"/>
    </xf>
    <xf numFmtId="3" fontId="21" fillId="24" borderId="0" xfId="0" applyNumberFormat="1" applyFont="1" applyFill="1"/>
    <xf numFmtId="0" fontId="21" fillId="24" borderId="0" xfId="0" applyFont="1" applyFill="1" applyAlignment="1">
      <alignment horizontal="left"/>
    </xf>
    <xf numFmtId="0" fontId="23" fillId="0" borderId="0" xfId="0" applyFont="1"/>
    <xf numFmtId="0" fontId="24" fillId="0" borderId="0" xfId="0" applyFont="1" applyAlignment="1">
      <alignment horizontal="left"/>
    </xf>
  </cellXfs>
  <cellStyles count="49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 [0]" xfId="29" builtinId="6"/>
    <cellStyle name="Migliaia [0] 2" xfId="30" xr:uid="{00000000-0005-0000-0000-00001D000000}"/>
    <cellStyle name="Migliaia 2" xfId="31" xr:uid="{00000000-0005-0000-0000-00001E000000}"/>
    <cellStyle name="Migliaia 3" xfId="32" xr:uid="{00000000-0005-0000-0000-00001F000000}"/>
    <cellStyle name="Neutrale" xfId="33" builtinId="28" customBuiltin="1"/>
    <cellStyle name="Normale" xfId="0" builtinId="0"/>
    <cellStyle name="Normale 2" xfId="34" xr:uid="{00000000-0005-0000-0000-000022000000}"/>
    <cellStyle name="Normale 2 2 2" xfId="35" xr:uid="{00000000-0005-0000-0000-000023000000}"/>
    <cellStyle name="Normale 3" xfId="36" xr:uid="{00000000-0005-0000-0000-000024000000}"/>
    <cellStyle name="Nota" xfId="37" builtinId="10" customBuiltin="1"/>
    <cellStyle name="Output" xfId="38" builtinId="21" customBuiltin="1"/>
    <cellStyle name="Testo avviso" xfId="39" builtinId="11" customBuiltin="1"/>
    <cellStyle name="Testo descrittivo" xfId="40" builtinId="53" customBuiltin="1"/>
    <cellStyle name="Titolo" xfId="41" builtinId="15" customBuiltin="1"/>
    <cellStyle name="Titolo 1" xfId="42" builtinId="16" customBuiltin="1"/>
    <cellStyle name="Titolo 2" xfId="43" builtinId="17" customBuiltin="1"/>
    <cellStyle name="Titolo 3" xfId="44" builtinId="18" customBuiltin="1"/>
    <cellStyle name="Titolo 4" xfId="45" builtinId="19" customBuiltin="1"/>
    <cellStyle name="Totale" xfId="46" builtinId="25" customBuiltin="1"/>
    <cellStyle name="Valore non valido" xfId="47" builtinId="27" customBuiltin="1"/>
    <cellStyle name="Valore valido" xfId="48" builtinId="26" customBuiltin="1"/>
  </cellStyles>
  <dxfs count="0"/>
  <tableStyles count="0" defaultTableStyle="TableStyleMedium2" defaultPivotStyle="PivotStyleLight16"/>
  <colors>
    <mruColors>
      <color rgb="FF00924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>
                <a:solidFill>
                  <a:sysClr val="windowText" lastClr="000000"/>
                </a:solidFill>
              </a:defRPr>
            </a:pPr>
            <a:r>
              <a:rPr lang="it-IT">
                <a:solidFill>
                  <a:sysClr val="windowText" lastClr="000000"/>
                </a:solidFill>
              </a:rPr>
              <a:t>ITALIA - Produzione nazionale di autovetture </a:t>
            </a:r>
          </a:p>
          <a:p>
            <a:pPr algn="l">
              <a:defRPr>
                <a:solidFill>
                  <a:sysClr val="windowText" lastClr="000000"/>
                </a:solidFill>
              </a:defRPr>
            </a:pPr>
            <a:r>
              <a:rPr lang="it-IT">
                <a:solidFill>
                  <a:sysClr val="windowText" lastClr="000000"/>
                </a:solidFill>
              </a:rPr>
              <a:t>ITALY - Domestic production of cars</a:t>
            </a:r>
          </a:p>
          <a:p>
            <a:pPr algn="l">
              <a:defRPr>
                <a:solidFill>
                  <a:sysClr val="windowText" lastClr="000000"/>
                </a:solidFill>
              </a:defRPr>
            </a:pPr>
            <a:endParaRPr lang="it-IT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11885092534524629"/>
          <c:y val="9.296928161757559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00012110161784"/>
          <c:y val="0.19819847065483392"/>
          <c:w val="0.85515955864757598"/>
          <c:h val="0.65540630636996211"/>
        </c:manualLayout>
      </c:layout>
      <c:lineChart>
        <c:grouping val="standard"/>
        <c:varyColors val="0"/>
        <c:ser>
          <c:idx val="0"/>
          <c:order val="0"/>
          <c:trendline>
            <c:spPr>
              <a:ln w="19050">
                <a:prstDash val="sysDot"/>
                <a:tailEnd type="triangle"/>
              </a:ln>
            </c:spPr>
            <c:trendlineType val="movingAvg"/>
            <c:period val="3"/>
            <c:dispRSqr val="0"/>
            <c:dispEq val="0"/>
          </c:trendline>
          <c:cat>
            <c:numRef>
              <c:f>Graph!$AC$3:$AC$30</c:f>
              <c:numCache>
                <c:formatCode>General</c:formatCode>
                <c:ptCount val="28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</c:numCache>
            </c:numRef>
          </c:cat>
          <c:val>
            <c:numRef>
              <c:f>Graph!$AD$3:$AD$30</c:f>
              <c:numCache>
                <c:formatCode>#,##0</c:formatCode>
                <c:ptCount val="28"/>
                <c:pt idx="0">
                  <c:v>1422359</c:v>
                </c:pt>
                <c:pt idx="1">
                  <c:v>1317995</c:v>
                </c:pt>
                <c:pt idx="2">
                  <c:v>1573947</c:v>
                </c:pt>
                <c:pt idx="3">
                  <c:v>1402382</c:v>
                </c:pt>
                <c:pt idx="4">
                  <c:v>1410459</c:v>
                </c:pt>
                <c:pt idx="5">
                  <c:v>1422284</c:v>
                </c:pt>
                <c:pt idx="6">
                  <c:v>1271780</c:v>
                </c:pt>
                <c:pt idx="7">
                  <c:v>1125769</c:v>
                </c:pt>
                <c:pt idx="8">
                  <c:v>1026454</c:v>
                </c:pt>
                <c:pt idx="9">
                  <c:v>833578</c:v>
                </c:pt>
                <c:pt idx="10">
                  <c:v>725528</c:v>
                </c:pt>
                <c:pt idx="11">
                  <c:v>892502</c:v>
                </c:pt>
                <c:pt idx="12">
                  <c:v>910860</c:v>
                </c:pt>
                <c:pt idx="13">
                  <c:v>659221</c:v>
                </c:pt>
                <c:pt idx="14">
                  <c:v>661100</c:v>
                </c:pt>
                <c:pt idx="15">
                  <c:v>573169</c:v>
                </c:pt>
                <c:pt idx="16">
                  <c:v>485606</c:v>
                </c:pt>
                <c:pt idx="17">
                  <c:v>396817</c:v>
                </c:pt>
                <c:pt idx="18">
                  <c:v>388465</c:v>
                </c:pt>
                <c:pt idx="19">
                  <c:v>401317</c:v>
                </c:pt>
                <c:pt idx="20">
                  <c:v>663139</c:v>
                </c:pt>
                <c:pt idx="21">
                  <c:v>712971</c:v>
                </c:pt>
                <c:pt idx="22">
                  <c:v>742642</c:v>
                </c:pt>
                <c:pt idx="23">
                  <c:v>673196</c:v>
                </c:pt>
                <c:pt idx="24">
                  <c:v>542472</c:v>
                </c:pt>
                <c:pt idx="25">
                  <c:v>451718</c:v>
                </c:pt>
                <c:pt idx="26">
                  <c:v>442407</c:v>
                </c:pt>
                <c:pt idx="27">
                  <c:v>473194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CF5-472F-A1B1-2A4965E778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8977199"/>
        <c:axId val="1"/>
      </c:lineChart>
      <c:catAx>
        <c:axId val="1438977199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>
                <a:solidFill>
                  <a:schemeClr val="accent1">
                    <a:lumMod val="50000"/>
                  </a:schemeClr>
                </a:solidFill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it-IT"/>
                  <a:t>unità / units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txPr>
          <a:bodyPr rot="0" vert="horz"/>
          <a:lstStyle/>
          <a:p>
            <a:pPr>
              <a:defRPr>
                <a:solidFill>
                  <a:schemeClr val="accent1">
                    <a:lumMod val="50000"/>
                  </a:schemeClr>
                </a:solidFill>
              </a:defRPr>
            </a:pPr>
            <a:endParaRPr lang="it-IT"/>
          </a:p>
        </c:txPr>
        <c:crossAx val="1438977199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FF0000"/>
          </a:solidFill>
          <a:latin typeface="Trebuchet MS"/>
          <a:ea typeface="Trebuchet MS"/>
          <a:cs typeface="Trebuchet MS"/>
        </a:defRPr>
      </a:pPr>
      <a:endParaRPr lang="it-IT"/>
    </a:p>
  </c:txPr>
  <c:printSettings>
    <c:headerFooter alignWithMargins="0"/>
    <c:pageMargins b="1" l="0.75000000000000078" r="0.75000000000000078" t="1" header="0.5" footer="0.5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9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080" b="1" i="0" u="none" strike="noStrike" baseline="0">
                <a:solidFill>
                  <a:schemeClr val="tx1"/>
                </a:solidFill>
                <a:latin typeface="Trebuchet MS"/>
              </a:rPr>
              <a:t>ITALIA - Produzione nazionale di VCL</a:t>
            </a:r>
          </a:p>
          <a:p>
            <a:pPr algn="l">
              <a:defRPr sz="9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080" b="0" i="1" u="none" strike="noStrike" baseline="0">
                <a:solidFill>
                  <a:schemeClr val="tx1">
                    <a:lumMod val="85000"/>
                    <a:lumOff val="15000"/>
                  </a:schemeClr>
                </a:solidFill>
                <a:latin typeface="Trebuchet MS"/>
              </a:rPr>
              <a:t>ITALY - Domestic production of LCV</a:t>
            </a:r>
          </a:p>
          <a:p>
            <a:pPr algn="l">
              <a:defRPr sz="9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it-IT" sz="1080" b="1" i="0" u="none" strike="noStrike" baseline="0">
              <a:solidFill>
                <a:srgbClr val="003366"/>
              </a:solidFill>
              <a:latin typeface="Trebuchet MS"/>
            </a:endParaRPr>
          </a:p>
        </c:rich>
      </c:tx>
      <c:layout>
        <c:manualLayout>
          <c:xMode val="edge"/>
          <c:yMode val="edge"/>
          <c:x val="0.11719994161603682"/>
          <c:y val="1.89940172028150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70636054761183"/>
          <c:y val="0.16628747833176416"/>
          <c:w val="0.86508020317945045"/>
          <c:h val="0.67653946663745135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chemeClr val="accent2"/>
              </a:solidFill>
            </a:ln>
          </c:spPr>
          <c:marker>
            <c:spPr>
              <a:solidFill>
                <a:schemeClr val="accent2"/>
              </a:solidFill>
              <a:ln>
                <a:solidFill>
                  <a:srgbClr val="C0504D"/>
                </a:solidFill>
              </a:ln>
            </c:spPr>
          </c:marker>
          <c:trendline>
            <c:spPr>
              <a:ln w="15875">
                <a:prstDash val="sysDot"/>
                <a:tailEnd type="triangle"/>
              </a:ln>
            </c:spPr>
            <c:trendlineType val="movingAvg"/>
            <c:period val="3"/>
            <c:dispRSqr val="0"/>
            <c:dispEq val="0"/>
          </c:trendline>
          <c:cat>
            <c:numRef>
              <c:f>Graph!$AC$3:$AC$30</c:f>
              <c:numCache>
                <c:formatCode>General</c:formatCode>
                <c:ptCount val="28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</c:numCache>
            </c:numRef>
          </c:cat>
          <c:val>
            <c:numRef>
              <c:f>Graph!$AE$3:$AE$30</c:f>
              <c:numCache>
                <c:formatCode>#,##0</c:formatCode>
                <c:ptCount val="28"/>
                <c:pt idx="0">
                  <c:v>201660</c:v>
                </c:pt>
                <c:pt idx="1">
                  <c:v>190613</c:v>
                </c:pt>
                <c:pt idx="2">
                  <c:v>214563</c:v>
                </c:pt>
                <c:pt idx="3">
                  <c:v>242100</c:v>
                </c:pt>
                <c:pt idx="4">
                  <c:v>245255</c:v>
                </c:pt>
                <c:pt idx="5">
                  <c:v>270250</c:v>
                </c:pt>
                <c:pt idx="6">
                  <c:v>265085</c:v>
                </c:pt>
                <c:pt idx="7">
                  <c:v>259641</c:v>
                </c:pt>
                <c:pt idx="8">
                  <c:v>255875</c:v>
                </c:pt>
                <c:pt idx="9">
                  <c:v>267643</c:v>
                </c:pt>
                <c:pt idx="10">
                  <c:v>269974</c:v>
                </c:pt>
                <c:pt idx="11">
                  <c:v>272205</c:v>
                </c:pt>
                <c:pt idx="12">
                  <c:v>320889</c:v>
                </c:pt>
                <c:pt idx="13">
                  <c:v>314977</c:v>
                </c:pt>
                <c:pt idx="14">
                  <c:v>158089</c:v>
                </c:pt>
                <c:pt idx="15">
                  <c:v>236004</c:v>
                </c:pt>
                <c:pt idx="16">
                  <c:v>270342</c:v>
                </c:pt>
                <c:pt idx="17">
                  <c:v>241186</c:v>
                </c:pt>
                <c:pt idx="18">
                  <c:v>236040</c:v>
                </c:pt>
                <c:pt idx="19">
                  <c:v>270970</c:v>
                </c:pt>
                <c:pt idx="20">
                  <c:v>317365</c:v>
                </c:pt>
                <c:pt idx="21">
                  <c:v>344358</c:v>
                </c:pt>
                <c:pt idx="22">
                  <c:v>332112</c:v>
                </c:pt>
                <c:pt idx="23">
                  <c:v>324875</c:v>
                </c:pt>
                <c:pt idx="24">
                  <c:v>312377</c:v>
                </c:pt>
                <c:pt idx="25">
                  <c:v>277067</c:v>
                </c:pt>
                <c:pt idx="26">
                  <c:v>290021</c:v>
                </c:pt>
                <c:pt idx="27">
                  <c:v>268430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94B-42AD-915F-C0ABD57500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8971199"/>
        <c:axId val="1"/>
      </c:lineChart>
      <c:catAx>
        <c:axId val="1438971199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3366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3366"/>
                    </a:solidFill>
                    <a:latin typeface="Trebuchet MS"/>
                    <a:ea typeface="Trebuchet MS"/>
                    <a:cs typeface="Trebuchet MS"/>
                  </a:defRPr>
                </a:pPr>
                <a:r>
                  <a:rPr lang="it-IT"/>
                  <a:t>unità / units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3366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438971199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 b="0" i="0" u="none" strike="noStrike" baseline="0">
          <a:solidFill>
            <a:srgbClr val="000000"/>
          </a:solidFill>
          <a:latin typeface="Trebuchet MS"/>
          <a:ea typeface="Trebuchet MS"/>
          <a:cs typeface="Trebuchet MS"/>
        </a:defRPr>
      </a:pPr>
      <a:endParaRPr lang="it-IT"/>
    </a:p>
  </c:txPr>
  <c:printSettings>
    <c:headerFooter alignWithMargins="0"/>
    <c:pageMargins b="1" l="0.750000000000001" r="0.750000000000001" t="1" header="0.5" footer="0.5"/>
    <c:pageSetup orientation="landscape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9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080" b="1" i="0" u="none" strike="noStrike" baseline="0">
                <a:solidFill>
                  <a:schemeClr val="tx1"/>
                </a:solidFill>
                <a:latin typeface="Trebuchet MS"/>
              </a:rPr>
              <a:t>ITALIA - Produzione nazionale di autocarri </a:t>
            </a:r>
          </a:p>
          <a:p>
            <a:pPr algn="l">
              <a:defRPr sz="9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080" b="0" i="1" u="none" strike="noStrike" baseline="0">
                <a:solidFill>
                  <a:schemeClr val="tx1">
                    <a:lumMod val="85000"/>
                    <a:lumOff val="15000"/>
                  </a:schemeClr>
                </a:solidFill>
                <a:latin typeface="Trebuchet MS"/>
              </a:rPr>
              <a:t>ITALY - Domestic production of trucks</a:t>
            </a:r>
          </a:p>
          <a:p>
            <a:pPr algn="l">
              <a:defRPr sz="9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it-IT" sz="1080" b="1" i="0" u="none" strike="noStrike" baseline="0">
              <a:solidFill>
                <a:srgbClr val="003366"/>
              </a:solidFill>
              <a:latin typeface="Trebuchet MS"/>
            </a:endParaRPr>
          </a:p>
        </c:rich>
      </c:tx>
      <c:layout>
        <c:manualLayout>
          <c:xMode val="edge"/>
          <c:yMode val="edge"/>
          <c:x val="0.11885440790489424"/>
          <c:y val="1.89935281268649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8615512766156"/>
          <c:y val="0.14193555839190525"/>
          <c:w val="0.8663378901481622"/>
          <c:h val="0.72688210206763604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rgbClr val="00B050"/>
              </a:solidFill>
            </a:ln>
          </c:spPr>
          <c:marker>
            <c:spPr>
              <a:solidFill>
                <a:srgbClr val="00B050"/>
              </a:solidFill>
              <a:ln>
                <a:solidFill>
                  <a:srgbClr val="00B050"/>
                </a:solidFill>
              </a:ln>
            </c:spPr>
          </c:marker>
          <c:trendline>
            <c:spPr>
              <a:ln w="15875">
                <a:prstDash val="sysDot"/>
                <a:tailEnd type="triangle"/>
              </a:ln>
            </c:spPr>
            <c:trendlineType val="movingAvg"/>
            <c:period val="3"/>
            <c:dispRSqr val="0"/>
            <c:dispEq val="0"/>
          </c:trendline>
          <c:cat>
            <c:numRef>
              <c:f>Graph!$AC$3:$AC$30</c:f>
              <c:numCache>
                <c:formatCode>General</c:formatCode>
                <c:ptCount val="28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</c:numCache>
            </c:numRef>
          </c:cat>
          <c:val>
            <c:numRef>
              <c:f>Graph!$AF$3:$AF$30</c:f>
              <c:numCache>
                <c:formatCode>#,##0</c:formatCode>
                <c:ptCount val="28"/>
                <c:pt idx="0">
                  <c:v>32197</c:v>
                </c:pt>
                <c:pt idx="1">
                  <c:v>32778</c:v>
                </c:pt>
                <c:pt idx="2">
                  <c:v>35643</c:v>
                </c:pt>
                <c:pt idx="3">
                  <c:v>44273</c:v>
                </c:pt>
                <c:pt idx="4">
                  <c:v>42472</c:v>
                </c:pt>
                <c:pt idx="5">
                  <c:v>42618</c:v>
                </c:pt>
                <c:pt idx="6">
                  <c:v>40625</c:v>
                </c:pt>
                <c:pt idx="7">
                  <c:v>39074</c:v>
                </c:pt>
                <c:pt idx="8">
                  <c:v>36452</c:v>
                </c:pt>
                <c:pt idx="9">
                  <c:v>37808</c:v>
                </c:pt>
                <c:pt idx="10">
                  <c:v>39616</c:v>
                </c:pt>
                <c:pt idx="11">
                  <c:v>44020</c:v>
                </c:pt>
                <c:pt idx="12">
                  <c:v>51114</c:v>
                </c:pt>
                <c:pt idx="13">
                  <c:v>48232</c:v>
                </c:pt>
                <c:pt idx="14">
                  <c:v>23046</c:v>
                </c:pt>
                <c:pt idx="15">
                  <c:v>27948</c:v>
                </c:pt>
                <c:pt idx="16">
                  <c:v>33577</c:v>
                </c:pt>
                <c:pt idx="17">
                  <c:v>33276</c:v>
                </c:pt>
                <c:pt idx="18">
                  <c:v>33281</c:v>
                </c:pt>
                <c:pt idx="19">
                  <c:v>25288</c:v>
                </c:pt>
                <c:pt idx="20">
                  <c:v>32954</c:v>
                </c:pt>
                <c:pt idx="21">
                  <c:v>45336</c:v>
                </c:pt>
                <c:pt idx="22">
                  <c:v>67066</c:v>
                </c:pt>
                <c:pt idx="23">
                  <c:v>63886</c:v>
                </c:pt>
                <c:pt idx="24">
                  <c:v>60294</c:v>
                </c:pt>
                <c:pt idx="25">
                  <c:v>47937</c:v>
                </c:pt>
                <c:pt idx="26">
                  <c:v>63167</c:v>
                </c:pt>
                <c:pt idx="27">
                  <c:v>54499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95-47DF-A1BF-DBFD34A4FC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8971599"/>
        <c:axId val="1"/>
      </c:lineChart>
      <c:catAx>
        <c:axId val="1438971599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3366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3366"/>
                    </a:solidFill>
                    <a:latin typeface="Trebuchet MS"/>
                    <a:ea typeface="Trebuchet MS"/>
                    <a:cs typeface="Trebuchet MS"/>
                  </a:defRPr>
                </a:pPr>
                <a:r>
                  <a:rPr lang="it-IT"/>
                  <a:t>unità / units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3366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438971599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 b="0" i="0" u="none" strike="noStrike" baseline="0">
          <a:solidFill>
            <a:srgbClr val="000000"/>
          </a:solidFill>
          <a:latin typeface="Trebuchet MS"/>
          <a:ea typeface="Trebuchet MS"/>
          <a:cs typeface="Trebuchet MS"/>
        </a:defRPr>
      </a:pPr>
      <a:endParaRPr lang="it-IT"/>
    </a:p>
  </c:txPr>
  <c:printSettings>
    <c:headerFooter alignWithMargins="0"/>
    <c:pageMargins b="1" l="0.75000000000000078" r="0.75000000000000078" t="1" header="0.5" footer="0.5"/>
    <c:pageSetup orientation="landscape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9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080" b="1" i="0" u="none" strike="noStrike" baseline="0">
                <a:solidFill>
                  <a:schemeClr val="tx1"/>
                </a:solidFill>
                <a:latin typeface="Trebuchet MS"/>
              </a:rPr>
              <a:t>ITALIA - Produzione nazionale di autobus </a:t>
            </a:r>
          </a:p>
          <a:p>
            <a:pPr algn="l">
              <a:defRPr sz="9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080" b="0" i="1" u="none" strike="noStrike" baseline="0">
                <a:solidFill>
                  <a:schemeClr val="tx1">
                    <a:lumMod val="85000"/>
                    <a:lumOff val="15000"/>
                  </a:schemeClr>
                </a:solidFill>
                <a:latin typeface="Trebuchet MS"/>
              </a:rPr>
              <a:t>ITALY - Domestic production of buses </a:t>
            </a:r>
          </a:p>
          <a:p>
            <a:pPr algn="l">
              <a:defRPr sz="900" b="0" i="0" u="none" strike="noStrike" baseline="0">
                <a:solidFill>
                  <a:srgbClr val="000000"/>
                </a:solidFill>
                <a:latin typeface="Trebuchet MS"/>
                <a:ea typeface="Trebuchet MS"/>
                <a:cs typeface="Trebuchet MS"/>
              </a:defRPr>
            </a:pPr>
            <a:endParaRPr lang="it-IT" sz="1080" b="1" i="0" u="none" strike="noStrike" baseline="0">
              <a:solidFill>
                <a:srgbClr val="003366"/>
              </a:solidFill>
              <a:latin typeface="Trebuchet MS"/>
            </a:endParaRPr>
          </a:p>
        </c:rich>
      </c:tx>
      <c:layout>
        <c:manualLayout>
          <c:xMode val="edge"/>
          <c:yMode val="edge"/>
          <c:x val="0.12712539663885297"/>
          <c:y val="9.2967269819749353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397436980066342"/>
          <c:y val="0.14549706903312914"/>
          <c:w val="0.86620521048504195"/>
          <c:h val="0.68360527672708293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rgbClr val="FFC000"/>
              </a:solidFill>
            </a:ln>
          </c:spPr>
          <c:marker>
            <c:spPr>
              <a:solidFill>
                <a:schemeClr val="accent6">
                  <a:lumMod val="75000"/>
                </a:schemeClr>
              </a:solidFill>
              <a:ln>
                <a:solidFill>
                  <a:srgbClr val="FFC000"/>
                </a:solidFill>
              </a:ln>
            </c:spPr>
          </c:marker>
          <c:trendline>
            <c:spPr>
              <a:ln w="15875">
                <a:prstDash val="sysDot"/>
                <a:tailEnd type="triangle"/>
              </a:ln>
            </c:spPr>
            <c:trendlineType val="movingAvg"/>
            <c:period val="3"/>
            <c:dispRSqr val="0"/>
            <c:dispEq val="0"/>
          </c:trendline>
          <c:cat>
            <c:numRef>
              <c:f>Graph!$AC$3:$AC$30</c:f>
              <c:numCache>
                <c:formatCode>General</c:formatCode>
                <c:ptCount val="28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</c:numCache>
            </c:numRef>
          </c:cat>
          <c:val>
            <c:numRef>
              <c:f>Graph!$AG$3:$AG$30</c:f>
              <c:numCache>
                <c:formatCode>#,##0</c:formatCode>
                <c:ptCount val="28"/>
                <c:pt idx="0">
                  <c:v>11054</c:v>
                </c:pt>
                <c:pt idx="1">
                  <c:v>3979</c:v>
                </c:pt>
                <c:pt idx="2">
                  <c:v>3439</c:v>
                </c:pt>
                <c:pt idx="3">
                  <c:v>3982</c:v>
                </c:pt>
                <c:pt idx="4">
                  <c:v>3070</c:v>
                </c:pt>
                <c:pt idx="5">
                  <c:v>3163</c:v>
                </c:pt>
                <c:pt idx="6">
                  <c:v>2206</c:v>
                </c:pt>
                <c:pt idx="7">
                  <c:v>2597</c:v>
                </c:pt>
                <c:pt idx="8">
                  <c:v>2850</c:v>
                </c:pt>
                <c:pt idx="9">
                  <c:v>3076</c:v>
                </c:pt>
                <c:pt idx="10">
                  <c:v>3459</c:v>
                </c:pt>
                <c:pt idx="11">
                  <c:v>2867</c:v>
                </c:pt>
                <c:pt idx="12">
                  <c:v>1449</c:v>
                </c:pt>
                <c:pt idx="13">
                  <c:v>1344</c:v>
                </c:pt>
                <c:pt idx="14">
                  <c:v>1004</c:v>
                </c:pt>
                <c:pt idx="15">
                  <c:v>1065</c:v>
                </c:pt>
                <c:pt idx="16">
                  <c:v>823</c:v>
                </c:pt>
                <c:pt idx="17">
                  <c:v>489</c:v>
                </c:pt>
                <c:pt idx="18">
                  <c:v>421</c:v>
                </c:pt>
                <c:pt idx="19">
                  <c:v>289</c:v>
                </c:pt>
                <c:pt idx="20">
                  <c:v>765</c:v>
                </c:pt>
                <c:pt idx="21">
                  <c:v>640</c:v>
                </c:pt>
                <c:pt idx="22">
                  <c:v>390</c:v>
                </c:pt>
                <c:pt idx="23">
                  <c:v>130</c:v>
                </c:pt>
                <c:pt idx="24">
                  <c:v>148</c:v>
                </c:pt>
                <c:pt idx="25">
                  <c:v>335</c:v>
                </c:pt>
                <c:pt idx="26">
                  <c:v>236</c:v>
                </c:pt>
                <c:pt idx="27">
                  <c:v>271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34-4A8E-B8F5-F6ED876944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8973199"/>
        <c:axId val="1"/>
      </c:lineChart>
      <c:catAx>
        <c:axId val="1438973199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3366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3366"/>
                    </a:solidFill>
                    <a:latin typeface="Trebuchet MS"/>
                    <a:ea typeface="Trebuchet MS"/>
                    <a:cs typeface="Trebuchet MS"/>
                  </a:defRPr>
                </a:pPr>
                <a:r>
                  <a:rPr lang="it-IT"/>
                  <a:t>unità / units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3366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438973199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 b="0" i="0" u="none" strike="noStrike" baseline="0">
          <a:solidFill>
            <a:srgbClr val="000000"/>
          </a:solidFill>
          <a:latin typeface="Trebuchet MS"/>
          <a:ea typeface="Trebuchet MS"/>
          <a:cs typeface="Trebuchet MS"/>
        </a:defRPr>
      </a:pPr>
      <a:endParaRPr lang="it-IT"/>
    </a:p>
  </c:txPr>
  <c:printSettings>
    <c:headerFooter alignWithMargins="0"/>
    <c:pageMargins b="1" l="0.75000000000000122" r="0.75000000000000122" t="1" header="0.5" footer="0.5"/>
    <c:pageSetup orientation="portrait"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900" b="0" i="0" u="none" strike="noStrike" baseline="0">
                <a:solidFill>
                  <a:srgbClr val="003366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080" b="1" i="0" u="none" strike="noStrike" baseline="0">
                <a:solidFill>
                  <a:schemeClr val="tx1"/>
                </a:solidFill>
                <a:latin typeface="Trebuchet MS"/>
              </a:rPr>
              <a:t>ITALIA - Produzione nazionale di autoveicoli </a:t>
            </a:r>
          </a:p>
          <a:p>
            <a:pPr algn="l">
              <a:defRPr sz="900" b="0" i="0" u="none" strike="noStrike" baseline="0">
                <a:solidFill>
                  <a:srgbClr val="003366"/>
                </a:solidFill>
                <a:latin typeface="Trebuchet MS"/>
                <a:ea typeface="Trebuchet MS"/>
                <a:cs typeface="Trebuchet MS"/>
              </a:defRPr>
            </a:pPr>
            <a:r>
              <a:rPr lang="it-IT" sz="1080" b="0" i="1" u="none" strike="noStrike" baseline="0">
                <a:solidFill>
                  <a:schemeClr val="tx1">
                    <a:lumMod val="85000"/>
                    <a:lumOff val="15000"/>
                  </a:schemeClr>
                </a:solidFill>
                <a:latin typeface="Trebuchet MS"/>
              </a:rPr>
              <a:t>ITALY - Domestic production of motor vehicles </a:t>
            </a:r>
          </a:p>
          <a:p>
            <a:pPr algn="l">
              <a:defRPr sz="900" b="0" i="0" u="none" strike="noStrike" baseline="0">
                <a:solidFill>
                  <a:srgbClr val="003366"/>
                </a:solidFill>
                <a:latin typeface="Trebuchet MS"/>
                <a:ea typeface="Trebuchet MS"/>
                <a:cs typeface="Trebuchet MS"/>
              </a:defRPr>
            </a:pPr>
            <a:endParaRPr lang="it-IT" sz="1080" b="1" i="0" u="none" strike="noStrike" baseline="0">
              <a:solidFill>
                <a:srgbClr val="003366"/>
              </a:solidFill>
              <a:latin typeface="Trebuchet MS"/>
            </a:endParaRPr>
          </a:p>
        </c:rich>
      </c:tx>
      <c:layout>
        <c:manualLayout>
          <c:xMode val="edge"/>
          <c:yMode val="edge"/>
          <c:x val="0.12216255882215907"/>
          <c:y val="1.4145390917044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95653275371844"/>
          <c:y val="0.14634162185337041"/>
          <c:w val="0.86620521048504195"/>
          <c:h val="0.70731783895795686"/>
        </c:manualLayout>
      </c:layout>
      <c:lineChart>
        <c:grouping val="standard"/>
        <c:varyColors val="0"/>
        <c:ser>
          <c:idx val="0"/>
          <c:order val="0"/>
          <c:trendline>
            <c:spPr>
              <a:ln w="15875">
                <a:prstDash val="sysDot"/>
                <a:tailEnd type="triangle"/>
              </a:ln>
            </c:spPr>
            <c:trendlineType val="movingAvg"/>
            <c:period val="3"/>
            <c:dispRSqr val="0"/>
            <c:dispEq val="0"/>
          </c:trendline>
          <c:cat>
            <c:numRef>
              <c:f>Graph!$AC$3:$AC$30</c:f>
              <c:numCache>
                <c:formatCode>General</c:formatCode>
                <c:ptCount val="28"/>
                <c:pt idx="0">
                  <c:v>1995</c:v>
                </c:pt>
                <c:pt idx="1">
                  <c:v>1996</c:v>
                </c:pt>
                <c:pt idx="2">
                  <c:v>1997</c:v>
                </c:pt>
                <c:pt idx="3">
                  <c:v>1998</c:v>
                </c:pt>
                <c:pt idx="4">
                  <c:v>1999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  <c:pt idx="24">
                  <c:v>2019</c:v>
                </c:pt>
                <c:pt idx="25">
                  <c:v>2020</c:v>
                </c:pt>
                <c:pt idx="26">
                  <c:v>2021</c:v>
                </c:pt>
                <c:pt idx="27">
                  <c:v>2022</c:v>
                </c:pt>
              </c:numCache>
            </c:numRef>
          </c:cat>
          <c:val>
            <c:numRef>
              <c:f>Graph!$AH$3:$AH$30</c:f>
              <c:numCache>
                <c:formatCode>#,##0</c:formatCode>
                <c:ptCount val="28"/>
                <c:pt idx="0">
                  <c:v>1667270</c:v>
                </c:pt>
                <c:pt idx="1">
                  <c:v>1545365</c:v>
                </c:pt>
                <c:pt idx="2">
                  <c:v>1827592</c:v>
                </c:pt>
                <c:pt idx="3">
                  <c:v>1692737</c:v>
                </c:pt>
                <c:pt idx="4">
                  <c:v>1701256</c:v>
                </c:pt>
                <c:pt idx="5">
                  <c:v>1738315</c:v>
                </c:pt>
                <c:pt idx="6">
                  <c:v>1579696</c:v>
                </c:pt>
                <c:pt idx="7">
                  <c:v>1427081</c:v>
                </c:pt>
                <c:pt idx="8">
                  <c:v>1321631</c:v>
                </c:pt>
                <c:pt idx="9">
                  <c:v>1142105</c:v>
                </c:pt>
                <c:pt idx="10">
                  <c:v>1038577</c:v>
                </c:pt>
                <c:pt idx="11">
                  <c:v>1211594</c:v>
                </c:pt>
                <c:pt idx="12">
                  <c:v>1284312</c:v>
                </c:pt>
                <c:pt idx="13">
                  <c:v>1023774</c:v>
                </c:pt>
                <c:pt idx="14">
                  <c:v>843239</c:v>
                </c:pt>
                <c:pt idx="15">
                  <c:v>838186</c:v>
                </c:pt>
                <c:pt idx="16">
                  <c:v>790348</c:v>
                </c:pt>
                <c:pt idx="17">
                  <c:v>671768</c:v>
                </c:pt>
                <c:pt idx="18">
                  <c:v>658207</c:v>
                </c:pt>
                <c:pt idx="19">
                  <c:v>697864</c:v>
                </c:pt>
                <c:pt idx="20">
                  <c:v>1014223</c:v>
                </c:pt>
                <c:pt idx="21">
                  <c:v>1103305</c:v>
                </c:pt>
                <c:pt idx="22">
                  <c:v>1142210</c:v>
                </c:pt>
                <c:pt idx="23">
                  <c:v>1062087</c:v>
                </c:pt>
                <c:pt idx="24">
                  <c:v>915291</c:v>
                </c:pt>
                <c:pt idx="25">
                  <c:v>777057</c:v>
                </c:pt>
                <c:pt idx="26">
                  <c:v>795831</c:v>
                </c:pt>
                <c:pt idx="27">
                  <c:v>796394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F8-468D-B22A-925F5E97C3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8972399"/>
        <c:axId val="1"/>
      </c:lineChart>
      <c:catAx>
        <c:axId val="1438972399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3366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3366"/>
                    </a:solidFill>
                    <a:latin typeface="Trebuchet MS"/>
                    <a:ea typeface="Trebuchet MS"/>
                    <a:cs typeface="Trebuchet MS"/>
                  </a:defRPr>
                </a:pPr>
                <a:r>
                  <a:rPr lang="it-IT"/>
                  <a:t>unità / units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#,##0" sourceLinked="1"/>
        <c:majorTickMark val="in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rgbClr val="003366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438972399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 b="0" i="0" u="none" strike="noStrike" baseline="0">
          <a:solidFill>
            <a:srgbClr val="003366"/>
          </a:solidFill>
          <a:latin typeface="Trebuchet MS"/>
          <a:ea typeface="Trebuchet MS"/>
          <a:cs typeface="Trebuchet MS"/>
        </a:defRPr>
      </a:pPr>
      <a:endParaRPr lang="it-IT"/>
    </a:p>
  </c:txPr>
  <c:printSettings>
    <c:headerFooter alignWithMargins="0"/>
    <c:pageMargins b="1" l="0.75000000000000144" r="0.75000000000000144" t="1" header="0.5" footer="0.5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1.jpeg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515471</xdr:colOff>
      <xdr:row>0</xdr:row>
      <xdr:rowOff>112462</xdr:rowOff>
    </xdr:from>
    <xdr:to>
      <xdr:col>19</xdr:col>
      <xdr:colOff>593913</xdr:colOff>
      <xdr:row>22</xdr:row>
      <xdr:rowOff>89647</xdr:rowOff>
    </xdr:to>
    <xdr:graphicFrame macro="">
      <xdr:nvGraphicFramePr>
        <xdr:cNvPr id="1200" name="Chart 1">
          <a:extLst>
            <a:ext uri="{FF2B5EF4-FFF2-40B4-BE49-F238E27FC236}">
              <a16:creationId xmlns:a16="http://schemas.microsoft.com/office/drawing/2014/main" id="{260832AA-19FC-4292-9EEE-C21CD27D68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533798</xdr:colOff>
      <xdr:row>23</xdr:row>
      <xdr:rowOff>112059</xdr:rowOff>
    </xdr:from>
    <xdr:to>
      <xdr:col>20</xdr:col>
      <xdr:colOff>11204</xdr:colOff>
      <xdr:row>48</xdr:row>
      <xdr:rowOff>44824</xdr:rowOff>
    </xdr:to>
    <xdr:graphicFrame macro="">
      <xdr:nvGraphicFramePr>
        <xdr:cNvPr id="1201" name="Chart 1">
          <a:extLst>
            <a:ext uri="{FF2B5EF4-FFF2-40B4-BE49-F238E27FC236}">
              <a16:creationId xmlns:a16="http://schemas.microsoft.com/office/drawing/2014/main" id="{FC289925-6684-44EB-BEA2-810110EDFC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487456</xdr:colOff>
      <xdr:row>75</xdr:row>
      <xdr:rowOff>89647</xdr:rowOff>
    </xdr:from>
    <xdr:to>
      <xdr:col>20</xdr:col>
      <xdr:colOff>44824</xdr:colOff>
      <xdr:row>102</xdr:row>
      <xdr:rowOff>33617</xdr:rowOff>
    </xdr:to>
    <xdr:graphicFrame macro="">
      <xdr:nvGraphicFramePr>
        <xdr:cNvPr id="1202" name="Chart 1">
          <a:extLst>
            <a:ext uri="{FF2B5EF4-FFF2-40B4-BE49-F238E27FC236}">
              <a16:creationId xmlns:a16="http://schemas.microsoft.com/office/drawing/2014/main" id="{A4353CE3-9BAF-4856-8F46-4B06C90BA4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493060</xdr:colOff>
      <xdr:row>49</xdr:row>
      <xdr:rowOff>89647</xdr:rowOff>
    </xdr:from>
    <xdr:to>
      <xdr:col>20</xdr:col>
      <xdr:colOff>22412</xdr:colOff>
      <xdr:row>74</xdr:row>
      <xdr:rowOff>134471</xdr:rowOff>
    </xdr:to>
    <xdr:graphicFrame macro="">
      <xdr:nvGraphicFramePr>
        <xdr:cNvPr id="1203" name="Chart 1">
          <a:extLst>
            <a:ext uri="{FF2B5EF4-FFF2-40B4-BE49-F238E27FC236}">
              <a16:creationId xmlns:a16="http://schemas.microsoft.com/office/drawing/2014/main" id="{B99F831A-D0D4-4352-B9FE-F1DBC04FF0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463363</xdr:colOff>
      <xdr:row>103</xdr:row>
      <xdr:rowOff>41457</xdr:rowOff>
    </xdr:from>
    <xdr:to>
      <xdr:col>20</xdr:col>
      <xdr:colOff>56029</xdr:colOff>
      <xdr:row>125</xdr:row>
      <xdr:rowOff>11206</xdr:rowOff>
    </xdr:to>
    <xdr:graphicFrame macro="">
      <xdr:nvGraphicFramePr>
        <xdr:cNvPr id="1204" name="Chart 1">
          <a:extLst>
            <a:ext uri="{FF2B5EF4-FFF2-40B4-BE49-F238E27FC236}">
              <a16:creationId xmlns:a16="http://schemas.microsoft.com/office/drawing/2014/main" id="{41A721B4-FA32-48D2-ACB1-C6795E85E2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21</xdr:col>
      <xdr:colOff>431051</xdr:colOff>
      <xdr:row>0</xdr:row>
      <xdr:rowOff>125664</xdr:rowOff>
    </xdr:from>
    <xdr:to>
      <xdr:col>24</xdr:col>
      <xdr:colOff>360035</xdr:colOff>
      <xdr:row>7</xdr:row>
      <xdr:rowOff>2241</xdr:rowOff>
    </xdr:to>
    <xdr:pic>
      <xdr:nvPicPr>
        <xdr:cNvPr id="7" name="Picture 5" descr="Logo ANFIA PANTONE">
          <a:extLst>
            <a:ext uri="{FF2B5EF4-FFF2-40B4-BE49-F238E27FC236}">
              <a16:creationId xmlns:a16="http://schemas.microsoft.com/office/drawing/2014/main" id="{880F45A5-CA09-4049-8047-BBDCBAA24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17816" y="125664"/>
          <a:ext cx="1744337" cy="107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302559</xdr:colOff>
      <xdr:row>50</xdr:row>
      <xdr:rowOff>89648</xdr:rowOff>
    </xdr:from>
    <xdr:to>
      <xdr:col>24</xdr:col>
      <xdr:colOff>231543</xdr:colOff>
      <xdr:row>57</xdr:row>
      <xdr:rowOff>64837</xdr:rowOff>
    </xdr:to>
    <xdr:pic>
      <xdr:nvPicPr>
        <xdr:cNvPr id="9" name="Picture 5" descr="Logo ANFIA PANTONE">
          <a:extLst>
            <a:ext uri="{FF2B5EF4-FFF2-40B4-BE49-F238E27FC236}">
              <a16:creationId xmlns:a16="http://schemas.microsoft.com/office/drawing/2014/main" id="{1CCE399F-30A3-4CEC-BC91-C70B0E33DF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189324" y="8807824"/>
          <a:ext cx="1744337" cy="107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324970</xdr:colOff>
      <xdr:row>104</xdr:row>
      <xdr:rowOff>56029</xdr:rowOff>
    </xdr:from>
    <xdr:to>
      <xdr:col>24</xdr:col>
      <xdr:colOff>253954</xdr:colOff>
      <xdr:row>111</xdr:row>
      <xdr:rowOff>31218</xdr:rowOff>
    </xdr:to>
    <xdr:pic>
      <xdr:nvPicPr>
        <xdr:cNvPr id="10" name="Picture 5" descr="Logo ANFIA PANTONE">
          <a:extLst>
            <a:ext uri="{FF2B5EF4-FFF2-40B4-BE49-F238E27FC236}">
              <a16:creationId xmlns:a16="http://schemas.microsoft.com/office/drawing/2014/main" id="{23BB66A9-7626-4F8E-80D1-83707B8D25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11735" y="17245853"/>
          <a:ext cx="1744337" cy="10733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0.78194</cdr:x>
      <cdr:y>0.92571</cdr:y>
    </cdr:from>
    <cdr:to>
      <cdr:x>0.97898</cdr:x>
      <cdr:y>0.97763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6019297" y="3139271"/>
          <a:ext cx="1502188" cy="1716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it-IT" sz="800" i="0">
              <a:solidFill>
                <a:schemeClr val="tx2"/>
              </a:solidFill>
              <a:latin typeface="Arial" pitchFamily="34" charset="0"/>
              <a:cs typeface="Arial" pitchFamily="34" charset="0"/>
            </a:rPr>
            <a:t>Fonte: ANFIA</a:t>
          </a:r>
        </a:p>
      </cdr:txBody>
    </cdr:sp>
  </cdr:relSizeAnchor>
  <cdr:relSizeAnchor xmlns:cdr="http://schemas.openxmlformats.org/drawingml/2006/chartDrawing">
    <cdr:from>
      <cdr:x>0.6865</cdr:x>
      <cdr:y>0.01793</cdr:y>
    </cdr:from>
    <cdr:to>
      <cdr:x>0.97347</cdr:x>
      <cdr:y>0.15896</cdr:y>
    </cdr:to>
    <cdr:sp macro="" textlink="">
      <cdr:nvSpPr>
        <cdr:cNvPr id="3" name="CasellaDiTesto 2"/>
        <cdr:cNvSpPr txBox="1"/>
      </cdr:nvSpPr>
      <cdr:spPr>
        <a:xfrm xmlns:a="http://schemas.openxmlformats.org/drawingml/2006/main">
          <a:off x="5297428" y="59080"/>
          <a:ext cx="2214436" cy="4647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it-IT" sz="900" b="1">
              <a:solidFill>
                <a:schemeClr val="tx2">
                  <a:lumMod val="50000"/>
                </a:schemeClr>
              </a:solidFill>
              <a:latin typeface="Trebuchet MS" panose="020B0603020202020204" pitchFamily="34" charset="0"/>
            </a:rPr>
            <a:t>Volumi e media mobile</a:t>
          </a:r>
          <a:r>
            <a:rPr lang="it-IT" sz="900" b="1" baseline="0">
              <a:solidFill>
                <a:schemeClr val="tx2">
                  <a:lumMod val="50000"/>
                </a:schemeClr>
              </a:solidFill>
              <a:latin typeface="Trebuchet MS" panose="020B0603020202020204" pitchFamily="34" charset="0"/>
            </a:rPr>
            <a:t> a 3 anni</a:t>
          </a:r>
        </a:p>
        <a:p xmlns:a="http://schemas.openxmlformats.org/drawingml/2006/main">
          <a:r>
            <a:rPr lang="it-IT" sz="900" b="0" i="1">
              <a:solidFill>
                <a:schemeClr val="tx2">
                  <a:lumMod val="75000"/>
                </a:schemeClr>
              </a:solidFill>
              <a:latin typeface="Trebuchet MS" panose="020B0603020202020204" pitchFamily="34" charset="0"/>
            </a:rPr>
            <a:t>3-year mobile volumes and average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0.78268</cdr:x>
      <cdr:y>0.92229</cdr:y>
    </cdr:from>
    <cdr:to>
      <cdr:x>0.97975</cdr:x>
      <cdr:y>0.97261</cdr:y>
    </cdr:to>
    <cdr:sp macro="" textlink="">
      <cdr:nvSpPr>
        <cdr:cNvPr id="5" name="CasellaDiTesto 1"/>
        <cdr:cNvSpPr txBox="1"/>
      </cdr:nvSpPr>
      <cdr:spPr>
        <a:xfrm xmlns:a="http://schemas.openxmlformats.org/drawingml/2006/main">
          <a:off x="6055360" y="3083560"/>
          <a:ext cx="1502188" cy="1716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it-IT" sz="800" i="0">
              <a:solidFill>
                <a:schemeClr val="tx2"/>
              </a:solidFill>
              <a:latin typeface="Arial" pitchFamily="34" charset="0"/>
              <a:cs typeface="Arial" pitchFamily="34" charset="0"/>
            </a:rPr>
            <a:t>Fonte: ANFIA</a:t>
          </a:r>
        </a:p>
      </cdr:txBody>
    </cdr:sp>
  </cdr:relSizeAnchor>
  <cdr:relSizeAnchor xmlns:cdr="http://schemas.openxmlformats.org/drawingml/2006/chartDrawing">
    <cdr:from>
      <cdr:x>0.68465</cdr:x>
      <cdr:y>0.00906</cdr:y>
    </cdr:from>
    <cdr:to>
      <cdr:x>0.97124</cdr:x>
      <cdr:y>0.13369</cdr:y>
    </cdr:to>
    <cdr:sp macro="" textlink="">
      <cdr:nvSpPr>
        <cdr:cNvPr id="4" name="CasellaDiTesto 1"/>
        <cdr:cNvSpPr txBox="1"/>
      </cdr:nvSpPr>
      <cdr:spPr>
        <a:xfrm xmlns:a="http://schemas.openxmlformats.org/drawingml/2006/main">
          <a:off x="5259887" y="29935"/>
          <a:ext cx="2201755" cy="4119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it-IT" sz="900" b="1">
              <a:solidFill>
                <a:schemeClr val="accent2">
                  <a:lumMod val="50000"/>
                </a:schemeClr>
              </a:solidFill>
              <a:latin typeface="Trebuchet MS" panose="020B0603020202020204" pitchFamily="34" charset="0"/>
            </a:rPr>
            <a:t>Volumi e media mobile</a:t>
          </a:r>
          <a:r>
            <a:rPr lang="it-IT" sz="900" b="1" baseline="0">
              <a:solidFill>
                <a:schemeClr val="accent2">
                  <a:lumMod val="50000"/>
                </a:schemeClr>
              </a:solidFill>
              <a:latin typeface="Trebuchet MS" panose="020B0603020202020204" pitchFamily="34" charset="0"/>
            </a:rPr>
            <a:t> a 3 anni</a:t>
          </a:r>
        </a:p>
        <a:p xmlns:a="http://schemas.openxmlformats.org/drawingml/2006/main">
          <a:r>
            <a:rPr lang="it-IT" sz="900" b="0" i="1">
              <a:solidFill>
                <a:schemeClr val="accent2">
                  <a:lumMod val="75000"/>
                </a:schemeClr>
              </a:solidFill>
              <a:latin typeface="Trebuchet MS" panose="020B0603020202020204" pitchFamily="34" charset="0"/>
            </a:rPr>
            <a:t>3-year mobile volumes and average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0.79697</cdr:x>
      <cdr:y>0.93018</cdr:y>
    </cdr:from>
    <cdr:to>
      <cdr:x>0.99314</cdr:x>
      <cdr:y>0.98545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6146918" y="2339847"/>
          <a:ext cx="1504107" cy="19380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it-IT" sz="800" i="0">
              <a:solidFill>
                <a:schemeClr val="tx2"/>
              </a:solidFill>
              <a:latin typeface="Arial" pitchFamily="34" charset="0"/>
              <a:cs typeface="Arial" pitchFamily="34" charset="0"/>
            </a:rPr>
            <a:t>Fonte: ANFIA</a:t>
          </a:r>
        </a:p>
      </cdr:txBody>
    </cdr:sp>
  </cdr:relSizeAnchor>
  <cdr:relSizeAnchor xmlns:cdr="http://schemas.openxmlformats.org/drawingml/2006/chartDrawing">
    <cdr:from>
      <cdr:x>0.6769</cdr:x>
      <cdr:y>0.00513</cdr:y>
    </cdr:from>
    <cdr:to>
      <cdr:x>0.96328</cdr:x>
      <cdr:y>0.13141</cdr:y>
    </cdr:to>
    <cdr:sp macro="" textlink="">
      <cdr:nvSpPr>
        <cdr:cNvPr id="3" name="CasellaDiTesto 1"/>
        <cdr:cNvSpPr txBox="1"/>
      </cdr:nvSpPr>
      <cdr:spPr>
        <a:xfrm xmlns:a="http://schemas.openxmlformats.org/drawingml/2006/main">
          <a:off x="5236269" y="17688"/>
          <a:ext cx="2215339" cy="43542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it-IT" sz="900" b="1">
              <a:solidFill>
                <a:srgbClr val="009242"/>
              </a:solidFill>
              <a:latin typeface="Trebuchet MS" panose="020B0603020202020204" pitchFamily="34" charset="0"/>
            </a:rPr>
            <a:t>Volumi e media mobile</a:t>
          </a:r>
          <a:r>
            <a:rPr lang="it-IT" sz="900" b="1" baseline="0">
              <a:solidFill>
                <a:srgbClr val="009242"/>
              </a:solidFill>
              <a:latin typeface="Trebuchet MS" panose="020B0603020202020204" pitchFamily="34" charset="0"/>
            </a:rPr>
            <a:t> a 3 anni</a:t>
          </a:r>
        </a:p>
        <a:p xmlns:a="http://schemas.openxmlformats.org/drawingml/2006/main">
          <a:r>
            <a:rPr lang="it-IT" sz="900" b="0" i="1">
              <a:solidFill>
                <a:schemeClr val="accent3">
                  <a:lumMod val="75000"/>
                </a:schemeClr>
              </a:solidFill>
              <a:latin typeface="Trebuchet MS" panose="020B0603020202020204" pitchFamily="34" charset="0"/>
            </a:rPr>
            <a:t>3-year mobile volumes and average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0.79079</cdr:x>
      <cdr:y>0.91395</cdr:y>
    </cdr:from>
    <cdr:to>
      <cdr:x>0.99113</cdr:x>
      <cdr:y>0.97626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6108818" y="2358897"/>
          <a:ext cx="1504107" cy="19380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it-IT" sz="800" i="0">
              <a:solidFill>
                <a:schemeClr val="tx2"/>
              </a:solidFill>
              <a:latin typeface="Arial" pitchFamily="34" charset="0"/>
              <a:cs typeface="Arial" pitchFamily="34" charset="0"/>
            </a:rPr>
            <a:t>Fonte: ANFIA</a:t>
          </a:r>
        </a:p>
      </cdr:txBody>
    </cdr:sp>
  </cdr:relSizeAnchor>
  <cdr:relSizeAnchor xmlns:cdr="http://schemas.openxmlformats.org/drawingml/2006/chartDrawing">
    <cdr:from>
      <cdr:x>0.68563</cdr:x>
      <cdr:y>0.00513</cdr:y>
    </cdr:from>
    <cdr:to>
      <cdr:x>0.97395</cdr:x>
      <cdr:y>0.11057</cdr:y>
    </cdr:to>
    <cdr:sp macro="" textlink="">
      <cdr:nvSpPr>
        <cdr:cNvPr id="3" name="CasellaDiTesto 1"/>
        <cdr:cNvSpPr txBox="1"/>
      </cdr:nvSpPr>
      <cdr:spPr>
        <a:xfrm xmlns:a="http://schemas.openxmlformats.org/drawingml/2006/main">
          <a:off x="5254355" y="17688"/>
          <a:ext cx="2209553" cy="3635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it-IT" sz="900" b="1">
              <a:solidFill>
                <a:schemeClr val="accent6">
                  <a:lumMod val="50000"/>
                </a:schemeClr>
              </a:solidFill>
              <a:latin typeface="Trebuchet MS" panose="020B0603020202020204" pitchFamily="34" charset="0"/>
            </a:rPr>
            <a:t>Volumi e media mobile</a:t>
          </a:r>
          <a:r>
            <a:rPr lang="it-IT" sz="900" b="1" baseline="0">
              <a:solidFill>
                <a:schemeClr val="accent6">
                  <a:lumMod val="50000"/>
                </a:schemeClr>
              </a:solidFill>
              <a:latin typeface="Trebuchet MS" panose="020B0603020202020204" pitchFamily="34" charset="0"/>
            </a:rPr>
            <a:t> a 3 anni</a:t>
          </a:r>
        </a:p>
        <a:p xmlns:a="http://schemas.openxmlformats.org/drawingml/2006/main">
          <a:r>
            <a:rPr lang="it-IT" sz="900" b="0" i="1">
              <a:solidFill>
                <a:srgbClr val="FFC000"/>
              </a:solidFill>
              <a:latin typeface="Trebuchet MS" panose="020B0603020202020204" pitchFamily="34" charset="0"/>
            </a:rPr>
            <a:t>3-year mobile volumes and average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0.79248</cdr:x>
      <cdr:y>0.92185</cdr:y>
    </cdr:from>
    <cdr:to>
      <cdr:x>0.99038</cdr:x>
      <cdr:y>0.98544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6205987" y="2342990"/>
          <a:ext cx="1502188" cy="1906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it-IT" sz="800" i="0">
              <a:solidFill>
                <a:schemeClr val="tx2"/>
              </a:solidFill>
              <a:latin typeface="Arial" pitchFamily="34" charset="0"/>
              <a:cs typeface="Arial" pitchFamily="34" charset="0"/>
            </a:rPr>
            <a:t>Fonte: ANFIA</a:t>
          </a:r>
        </a:p>
      </cdr:txBody>
    </cdr:sp>
  </cdr:relSizeAnchor>
  <cdr:relSizeAnchor xmlns:cdr="http://schemas.openxmlformats.org/drawingml/2006/chartDrawing">
    <cdr:from>
      <cdr:x>0.68501</cdr:x>
      <cdr:y>0.00567</cdr:y>
    </cdr:from>
    <cdr:to>
      <cdr:x>0.97253</cdr:x>
      <cdr:y>0.09831</cdr:y>
    </cdr:to>
    <cdr:sp macro="" textlink="">
      <cdr:nvSpPr>
        <cdr:cNvPr id="3" name="CasellaDiTesto 1"/>
        <cdr:cNvSpPr txBox="1"/>
      </cdr:nvSpPr>
      <cdr:spPr>
        <a:xfrm xmlns:a="http://schemas.openxmlformats.org/drawingml/2006/main">
          <a:off x="5295277" y="21771"/>
          <a:ext cx="2222592" cy="35573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it-IT" sz="900" b="1">
              <a:solidFill>
                <a:schemeClr val="tx2">
                  <a:lumMod val="75000"/>
                </a:schemeClr>
              </a:solidFill>
              <a:latin typeface="Trebuchet MS" panose="020B0603020202020204" pitchFamily="34" charset="0"/>
            </a:rPr>
            <a:t>Volumi e media mobile</a:t>
          </a:r>
          <a:r>
            <a:rPr lang="it-IT" sz="900" b="1" baseline="0">
              <a:solidFill>
                <a:schemeClr val="tx2">
                  <a:lumMod val="75000"/>
                </a:schemeClr>
              </a:solidFill>
              <a:latin typeface="Trebuchet MS" panose="020B0603020202020204" pitchFamily="34" charset="0"/>
            </a:rPr>
            <a:t> a 3 anni</a:t>
          </a:r>
        </a:p>
        <a:p xmlns:a="http://schemas.openxmlformats.org/drawingml/2006/main">
          <a:r>
            <a:rPr lang="it-IT" sz="900" b="0" i="1">
              <a:solidFill>
                <a:schemeClr val="accent1">
                  <a:lumMod val="75000"/>
                </a:schemeClr>
              </a:solidFill>
              <a:latin typeface="Trebuchet MS" panose="020B0603020202020204" pitchFamily="34" charset="0"/>
            </a:rPr>
            <a:t>3-year mobile volumes and average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9/StatisticheItalia/Produzione/Aggiornati/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K128"/>
  <sheetViews>
    <sheetView showGridLines="0" tabSelected="1" zoomScaleNormal="100" workbookViewId="0"/>
  </sheetViews>
  <sheetFormatPr defaultRowHeight="12.75" x14ac:dyDescent="0.2"/>
  <cols>
    <col min="1" max="1" width="6.42578125" style="2" customWidth="1"/>
    <col min="2" max="7" width="9.28515625" style="2" customWidth="1"/>
    <col min="17" max="17" width="14.42578125" bestFit="1" customWidth="1"/>
    <col min="29" max="29" width="9" style="1" bestFit="1" customWidth="1"/>
    <col min="30" max="30" width="10.85546875" style="1" bestFit="1" customWidth="1"/>
    <col min="31" max="33" width="9" style="1" bestFit="1" customWidth="1"/>
    <col min="34" max="34" width="9.28515625" style="1" bestFit="1" customWidth="1"/>
  </cols>
  <sheetData>
    <row r="1" spans="14:37" x14ac:dyDescent="0.2">
      <c r="Z1" s="5"/>
      <c r="AA1" s="1"/>
      <c r="AB1" s="1"/>
      <c r="AI1" s="1"/>
      <c r="AJ1" s="1"/>
    </row>
    <row r="2" spans="14:37" x14ac:dyDescent="0.2">
      <c r="Z2" s="10"/>
      <c r="AA2" s="10"/>
      <c r="AB2" s="10"/>
      <c r="AC2" s="1" t="s">
        <v>0</v>
      </c>
      <c r="AD2" s="1" t="s">
        <v>1</v>
      </c>
      <c r="AE2" s="1" t="s">
        <v>4</v>
      </c>
      <c r="AF2" s="1" t="s">
        <v>5</v>
      </c>
      <c r="AG2" s="1" t="s">
        <v>2</v>
      </c>
      <c r="AH2" s="1" t="s">
        <v>3</v>
      </c>
      <c r="AI2" s="1"/>
      <c r="AJ2" s="1"/>
      <c r="AK2" s="10"/>
    </row>
    <row r="3" spans="14:37" x14ac:dyDescent="0.2">
      <c r="N3" s="3"/>
      <c r="O3" s="3"/>
      <c r="P3" s="3"/>
      <c r="Q3" s="3"/>
      <c r="Z3" s="10"/>
      <c r="AA3" s="10"/>
      <c r="AB3" s="3"/>
      <c r="AC3" s="6">
        <v>1995</v>
      </c>
      <c r="AD3" s="7">
        <v>1422359</v>
      </c>
      <c r="AE3" s="7">
        <v>201660</v>
      </c>
      <c r="AF3" s="7">
        <f>233857-AE3</f>
        <v>32197</v>
      </c>
      <c r="AG3" s="7">
        <v>11054</v>
      </c>
      <c r="AH3" s="4">
        <f t="shared" ref="AH3:AH24" si="0">SUM(AD3:AG3)</f>
        <v>1667270</v>
      </c>
      <c r="AI3" s="1"/>
      <c r="AJ3" s="1"/>
      <c r="AK3" s="10"/>
    </row>
    <row r="4" spans="14:37" x14ac:dyDescent="0.2">
      <c r="N4" s="3"/>
      <c r="O4" s="3"/>
      <c r="P4" s="3"/>
      <c r="Q4" s="3"/>
      <c r="Z4" s="10"/>
      <c r="AA4" s="10"/>
      <c r="AB4" s="3"/>
      <c r="AC4" s="6">
        <v>1996</v>
      </c>
      <c r="AD4" s="7">
        <v>1317995</v>
      </c>
      <c r="AE4" s="7">
        <v>190613</v>
      </c>
      <c r="AF4" s="7">
        <v>32778</v>
      </c>
      <c r="AG4" s="7">
        <v>3979</v>
      </c>
      <c r="AH4" s="4">
        <f t="shared" si="0"/>
        <v>1545365</v>
      </c>
      <c r="AI4" s="1"/>
      <c r="AJ4" s="1"/>
      <c r="AK4" s="10"/>
    </row>
    <row r="5" spans="14:37" x14ac:dyDescent="0.2">
      <c r="N5" s="3"/>
      <c r="O5" s="3"/>
      <c r="P5" s="3"/>
      <c r="Q5" s="3"/>
      <c r="Z5" s="10"/>
      <c r="AA5" s="10"/>
      <c r="AB5" s="3"/>
      <c r="AC5" s="6">
        <v>1997</v>
      </c>
      <c r="AD5" s="7">
        <v>1573947</v>
      </c>
      <c r="AE5" s="7">
        <v>214563</v>
      </c>
      <c r="AF5" s="7">
        <v>35643</v>
      </c>
      <c r="AG5" s="7">
        <v>3439</v>
      </c>
      <c r="AH5" s="4">
        <f t="shared" si="0"/>
        <v>1827592</v>
      </c>
      <c r="AI5" s="1"/>
      <c r="AJ5" s="1"/>
      <c r="AK5" s="10"/>
    </row>
    <row r="6" spans="14:37" x14ac:dyDescent="0.2">
      <c r="N6" s="3"/>
      <c r="O6" s="3"/>
      <c r="P6" s="3"/>
      <c r="Q6" s="3"/>
      <c r="Z6" s="10"/>
      <c r="AA6" s="10"/>
      <c r="AB6" s="3"/>
      <c r="AC6" s="6">
        <v>1998</v>
      </c>
      <c r="AD6" s="7">
        <v>1402382</v>
      </c>
      <c r="AE6" s="7">
        <v>242100</v>
      </c>
      <c r="AF6" s="7">
        <v>44273</v>
      </c>
      <c r="AG6" s="7">
        <v>3982</v>
      </c>
      <c r="AH6" s="4">
        <f t="shared" si="0"/>
        <v>1692737</v>
      </c>
      <c r="AI6" s="1"/>
      <c r="AJ6" s="1"/>
      <c r="AK6" s="10"/>
    </row>
    <row r="7" spans="14:37" x14ac:dyDescent="0.2">
      <c r="N7" s="3"/>
      <c r="O7" s="3"/>
      <c r="P7" s="3"/>
      <c r="Q7" s="3"/>
      <c r="Z7" s="10"/>
      <c r="AA7" s="10"/>
      <c r="AB7" s="3"/>
      <c r="AC7" s="6">
        <v>1999</v>
      </c>
      <c r="AD7" s="7">
        <v>1410459</v>
      </c>
      <c r="AE7" s="7">
        <v>245255</v>
      </c>
      <c r="AF7" s="7">
        <v>42472</v>
      </c>
      <c r="AG7" s="7">
        <v>3070</v>
      </c>
      <c r="AH7" s="4">
        <f t="shared" si="0"/>
        <v>1701256</v>
      </c>
      <c r="AI7" s="1"/>
      <c r="AJ7" s="1"/>
      <c r="AK7" s="10"/>
    </row>
    <row r="8" spans="14:37" x14ac:dyDescent="0.2">
      <c r="N8" s="3"/>
      <c r="O8" s="3"/>
      <c r="P8" s="3"/>
      <c r="Q8" s="3"/>
      <c r="Z8" s="10"/>
      <c r="AA8" s="10"/>
      <c r="AB8" s="3"/>
      <c r="AC8" s="6">
        <v>2000</v>
      </c>
      <c r="AD8" s="7">
        <v>1422284</v>
      </c>
      <c r="AE8" s="7">
        <v>270250</v>
      </c>
      <c r="AF8" s="7">
        <v>42618</v>
      </c>
      <c r="AG8" s="7">
        <v>3163</v>
      </c>
      <c r="AH8" s="4">
        <f t="shared" si="0"/>
        <v>1738315</v>
      </c>
      <c r="AI8" s="1"/>
      <c r="AJ8" s="1"/>
      <c r="AK8" s="10"/>
    </row>
    <row r="9" spans="14:37" x14ac:dyDescent="0.2">
      <c r="N9" s="3"/>
      <c r="O9" s="3"/>
      <c r="P9" s="3"/>
      <c r="Q9" s="3"/>
      <c r="Z9" s="10"/>
      <c r="AA9" s="10"/>
      <c r="AB9" s="3"/>
      <c r="AC9" s="6">
        <v>2001</v>
      </c>
      <c r="AD9" s="7">
        <v>1271780</v>
      </c>
      <c r="AE9" s="7">
        <v>265085</v>
      </c>
      <c r="AF9" s="7">
        <v>40625</v>
      </c>
      <c r="AG9" s="7">
        <v>2206</v>
      </c>
      <c r="AH9" s="4">
        <f t="shared" si="0"/>
        <v>1579696</v>
      </c>
      <c r="AI9" s="1"/>
      <c r="AJ9" s="1"/>
      <c r="AK9" s="10"/>
    </row>
    <row r="10" spans="14:37" x14ac:dyDescent="0.2">
      <c r="N10" s="3"/>
      <c r="O10" s="3"/>
      <c r="P10" s="3"/>
      <c r="Q10" s="3"/>
      <c r="Z10" s="10"/>
      <c r="AA10" s="10"/>
      <c r="AB10" s="3"/>
      <c r="AC10" s="6">
        <v>2002</v>
      </c>
      <c r="AD10" s="7">
        <v>1125769</v>
      </c>
      <c r="AE10" s="7">
        <v>259641</v>
      </c>
      <c r="AF10" s="7">
        <v>39074</v>
      </c>
      <c r="AG10" s="7">
        <v>2597</v>
      </c>
      <c r="AH10" s="4">
        <f t="shared" si="0"/>
        <v>1427081</v>
      </c>
      <c r="AI10" s="1"/>
      <c r="AJ10" s="1"/>
      <c r="AK10" s="10"/>
    </row>
    <row r="11" spans="14:37" x14ac:dyDescent="0.2">
      <c r="N11" s="3"/>
      <c r="O11" s="3"/>
      <c r="P11" s="3"/>
      <c r="Q11" s="3"/>
      <c r="Z11" s="10"/>
      <c r="AA11" s="10"/>
      <c r="AB11" s="3"/>
      <c r="AC11" s="6">
        <v>2003</v>
      </c>
      <c r="AD11" s="7">
        <v>1026454</v>
      </c>
      <c r="AE11" s="7">
        <v>255875</v>
      </c>
      <c r="AF11" s="7">
        <v>36452</v>
      </c>
      <c r="AG11" s="7">
        <v>2850</v>
      </c>
      <c r="AH11" s="4">
        <f t="shared" si="0"/>
        <v>1321631</v>
      </c>
      <c r="AI11" s="1"/>
      <c r="AJ11" s="1"/>
      <c r="AK11" s="10"/>
    </row>
    <row r="12" spans="14:37" x14ac:dyDescent="0.2">
      <c r="N12" s="3"/>
      <c r="O12" s="3"/>
      <c r="P12" s="3"/>
      <c r="Q12" s="3"/>
      <c r="Z12" s="10"/>
      <c r="AA12" s="10"/>
      <c r="AB12" s="3"/>
      <c r="AC12" s="6">
        <v>2004</v>
      </c>
      <c r="AD12" s="7">
        <v>833578</v>
      </c>
      <c r="AE12" s="7">
        <v>267643</v>
      </c>
      <c r="AF12" s="7">
        <v>37808</v>
      </c>
      <c r="AG12" s="7">
        <v>3076</v>
      </c>
      <c r="AH12" s="4">
        <f t="shared" si="0"/>
        <v>1142105</v>
      </c>
      <c r="AI12" s="1"/>
      <c r="AJ12" s="1"/>
      <c r="AK12" s="10"/>
    </row>
    <row r="13" spans="14:37" x14ac:dyDescent="0.2">
      <c r="N13" s="3"/>
      <c r="O13" s="3"/>
      <c r="P13" s="3"/>
      <c r="Q13" s="3"/>
      <c r="Z13" s="10"/>
      <c r="AA13" s="10"/>
      <c r="AB13" s="3"/>
      <c r="AC13" s="6">
        <v>2005</v>
      </c>
      <c r="AD13" s="7">
        <v>725528</v>
      </c>
      <c r="AE13" s="7">
        <v>269974</v>
      </c>
      <c r="AF13" s="7">
        <v>39616</v>
      </c>
      <c r="AG13" s="7">
        <v>3459</v>
      </c>
      <c r="AH13" s="4">
        <f t="shared" si="0"/>
        <v>1038577</v>
      </c>
      <c r="AI13" s="1"/>
      <c r="AJ13" s="1"/>
      <c r="AK13" s="10"/>
    </row>
    <row r="14" spans="14:37" x14ac:dyDescent="0.2">
      <c r="Z14" s="10"/>
      <c r="AA14" s="10"/>
      <c r="AB14" s="3"/>
      <c r="AC14" s="6">
        <v>2006</v>
      </c>
      <c r="AD14" s="7">
        <v>892502</v>
      </c>
      <c r="AE14" s="7">
        <v>272205</v>
      </c>
      <c r="AF14" s="7">
        <v>44020</v>
      </c>
      <c r="AG14" s="7">
        <v>2867</v>
      </c>
      <c r="AH14" s="4">
        <f t="shared" si="0"/>
        <v>1211594</v>
      </c>
      <c r="AI14" s="1"/>
      <c r="AJ14" s="1"/>
      <c r="AK14" s="10"/>
    </row>
    <row r="15" spans="14:37" x14ac:dyDescent="0.2">
      <c r="Z15" s="10"/>
      <c r="AA15" s="10"/>
      <c r="AB15" s="3"/>
      <c r="AC15" s="6">
        <v>2007</v>
      </c>
      <c r="AD15" s="7">
        <v>910860</v>
      </c>
      <c r="AE15" s="7">
        <v>320889</v>
      </c>
      <c r="AF15" s="7">
        <v>51114</v>
      </c>
      <c r="AG15" s="7">
        <v>1449</v>
      </c>
      <c r="AH15" s="4">
        <f t="shared" si="0"/>
        <v>1284312</v>
      </c>
      <c r="AI15" s="1"/>
      <c r="AJ15" s="1"/>
      <c r="AK15" s="10"/>
    </row>
    <row r="16" spans="14:37" x14ac:dyDescent="0.2">
      <c r="Z16" s="10"/>
      <c r="AA16" s="10"/>
      <c r="AB16" s="3"/>
      <c r="AC16" s="6">
        <v>2008</v>
      </c>
      <c r="AD16" s="7">
        <v>659221</v>
      </c>
      <c r="AE16" s="7">
        <v>314977</v>
      </c>
      <c r="AF16" s="7">
        <v>48232</v>
      </c>
      <c r="AG16" s="7">
        <v>1344</v>
      </c>
      <c r="AH16" s="4">
        <f t="shared" si="0"/>
        <v>1023774</v>
      </c>
      <c r="AI16" s="1"/>
      <c r="AJ16" s="1"/>
      <c r="AK16" s="10"/>
    </row>
    <row r="17" spans="26:37" x14ac:dyDescent="0.2">
      <c r="Z17" s="10"/>
      <c r="AA17" s="10"/>
      <c r="AB17" s="3"/>
      <c r="AC17" s="6">
        <v>2009</v>
      </c>
      <c r="AD17" s="4">
        <v>661100</v>
      </c>
      <c r="AE17" s="4">
        <v>158089</v>
      </c>
      <c r="AF17" s="4">
        <v>23046</v>
      </c>
      <c r="AG17" s="4">
        <v>1004</v>
      </c>
      <c r="AH17" s="4">
        <f t="shared" si="0"/>
        <v>843239</v>
      </c>
      <c r="AI17" s="1"/>
      <c r="AJ17" s="1"/>
      <c r="AK17" s="10"/>
    </row>
    <row r="18" spans="26:37" x14ac:dyDescent="0.2">
      <c r="Z18" s="10"/>
      <c r="AA18" s="10"/>
      <c r="AB18" s="3"/>
      <c r="AC18" s="6">
        <v>2010</v>
      </c>
      <c r="AD18" s="4">
        <v>573169</v>
      </c>
      <c r="AE18" s="4">
        <v>236004</v>
      </c>
      <c r="AF18" s="8">
        <v>27948</v>
      </c>
      <c r="AG18" s="8">
        <v>1065</v>
      </c>
      <c r="AH18" s="4">
        <f t="shared" si="0"/>
        <v>838186</v>
      </c>
      <c r="AI18" s="1"/>
      <c r="AJ18" s="1"/>
      <c r="AK18" s="10"/>
    </row>
    <row r="19" spans="26:37" x14ac:dyDescent="0.2">
      <c r="Z19" s="10"/>
      <c r="AA19" s="10"/>
      <c r="AB19" s="3"/>
      <c r="AC19" s="9">
        <v>2011</v>
      </c>
      <c r="AD19" s="8">
        <v>485606</v>
      </c>
      <c r="AE19" s="8">
        <v>270342</v>
      </c>
      <c r="AF19" s="8">
        <v>33577</v>
      </c>
      <c r="AG19" s="8">
        <v>823</v>
      </c>
      <c r="AH19" s="4">
        <f t="shared" si="0"/>
        <v>790348</v>
      </c>
      <c r="AI19" s="1"/>
      <c r="AJ19" s="1"/>
      <c r="AK19" s="10"/>
    </row>
    <row r="20" spans="26:37" x14ac:dyDescent="0.2">
      <c r="Z20" s="10"/>
      <c r="AA20" s="10"/>
      <c r="AB20" s="3"/>
      <c r="AC20" s="9">
        <v>2012</v>
      </c>
      <c r="AD20" s="8">
        <v>396817</v>
      </c>
      <c r="AE20" s="8">
        <v>241186</v>
      </c>
      <c r="AF20" s="8">
        <v>33276</v>
      </c>
      <c r="AG20" s="8">
        <v>489</v>
      </c>
      <c r="AH20" s="4">
        <f t="shared" si="0"/>
        <v>671768</v>
      </c>
      <c r="AI20" s="1"/>
      <c r="AJ20" s="1"/>
      <c r="AK20" s="10"/>
    </row>
    <row r="21" spans="26:37" x14ac:dyDescent="0.2">
      <c r="Z21" s="10"/>
      <c r="AA21" s="10"/>
      <c r="AB21" s="3"/>
      <c r="AC21" s="9">
        <v>2013</v>
      </c>
      <c r="AD21" s="8">
        <v>388465</v>
      </c>
      <c r="AE21" s="8">
        <v>236040</v>
      </c>
      <c r="AF21" s="8">
        <v>33281</v>
      </c>
      <c r="AG21" s="8">
        <v>421</v>
      </c>
      <c r="AH21" s="8">
        <f t="shared" si="0"/>
        <v>658207</v>
      </c>
      <c r="AI21" s="1"/>
      <c r="AJ21" s="1"/>
      <c r="AK21" s="10"/>
    </row>
    <row r="22" spans="26:37" x14ac:dyDescent="0.2">
      <c r="Z22" s="10"/>
      <c r="AA22" s="10"/>
      <c r="AB22" s="3"/>
      <c r="AC22" s="9">
        <v>2014</v>
      </c>
      <c r="AD22" s="8">
        <v>401317</v>
      </c>
      <c r="AE22" s="8">
        <v>270970</v>
      </c>
      <c r="AF22" s="8">
        <v>25288</v>
      </c>
      <c r="AG22" s="8">
        <v>289</v>
      </c>
      <c r="AH22" s="8">
        <f t="shared" si="0"/>
        <v>697864</v>
      </c>
      <c r="AI22" s="1"/>
      <c r="AJ22" s="1"/>
      <c r="AK22" s="10"/>
    </row>
    <row r="23" spans="26:37" x14ac:dyDescent="0.2">
      <c r="Z23" s="10"/>
      <c r="AA23" s="10"/>
      <c r="AB23" s="3"/>
      <c r="AC23" s="9">
        <v>2015</v>
      </c>
      <c r="AD23" s="8">
        <v>663139</v>
      </c>
      <c r="AE23" s="8">
        <v>317365</v>
      </c>
      <c r="AF23" s="8">
        <v>32954</v>
      </c>
      <c r="AG23" s="8">
        <v>765</v>
      </c>
      <c r="AH23" s="8">
        <f t="shared" si="0"/>
        <v>1014223</v>
      </c>
      <c r="AI23" s="4">
        <f>AVERAGE(AH19:AH23)</f>
        <v>766482</v>
      </c>
      <c r="AJ23" s="1"/>
      <c r="AK23" s="10"/>
    </row>
    <row r="24" spans="26:37" x14ac:dyDescent="0.2">
      <c r="Z24" s="10"/>
      <c r="AA24" s="10"/>
      <c r="AB24" s="3"/>
      <c r="AC24" s="9">
        <v>2016</v>
      </c>
      <c r="AD24" s="8">
        <v>712971</v>
      </c>
      <c r="AE24" s="8">
        <v>344358</v>
      </c>
      <c r="AF24" s="8">
        <v>45336</v>
      </c>
      <c r="AG24" s="8">
        <v>640</v>
      </c>
      <c r="AH24" s="8">
        <f t="shared" si="0"/>
        <v>1103305</v>
      </c>
      <c r="AI24" s="1"/>
      <c r="AJ24" s="1"/>
      <c r="AK24" s="10"/>
    </row>
    <row r="25" spans="26:37" x14ac:dyDescent="0.2">
      <c r="Z25" s="10"/>
      <c r="AA25" s="10"/>
      <c r="AB25" s="3"/>
      <c r="AC25" s="9">
        <v>2017</v>
      </c>
      <c r="AD25" s="8">
        <v>742642</v>
      </c>
      <c r="AE25" s="8">
        <v>332112</v>
      </c>
      <c r="AF25" s="8">
        <v>67066</v>
      </c>
      <c r="AG25" s="8">
        <v>390</v>
      </c>
      <c r="AH25" s="8">
        <f>SUM(AD25:AG25)</f>
        <v>1142210</v>
      </c>
      <c r="AI25" s="1"/>
      <c r="AJ25" s="1"/>
      <c r="AK25" s="10"/>
    </row>
    <row r="26" spans="26:37" x14ac:dyDescent="0.2">
      <c r="Z26" s="10"/>
      <c r="AA26" s="10"/>
      <c r="AB26" s="3"/>
      <c r="AC26" s="9">
        <v>2018</v>
      </c>
      <c r="AD26" s="8">
        <v>673196</v>
      </c>
      <c r="AE26" s="8">
        <v>324875</v>
      </c>
      <c r="AF26" s="8">
        <v>63886</v>
      </c>
      <c r="AG26" s="8">
        <v>130</v>
      </c>
      <c r="AH26" s="8">
        <f>SUM(AD26:AG26)</f>
        <v>1062087</v>
      </c>
      <c r="AI26" s="1"/>
      <c r="AJ26" s="1"/>
      <c r="AK26" s="10"/>
    </row>
    <row r="27" spans="26:37" x14ac:dyDescent="0.2">
      <c r="Z27" s="10"/>
      <c r="AA27" s="10"/>
      <c r="AB27" s="3"/>
      <c r="AC27" s="9">
        <v>2019</v>
      </c>
      <c r="AD27" s="8">
        <v>542472</v>
      </c>
      <c r="AE27" s="8">
        <v>312377</v>
      </c>
      <c r="AF27" s="8">
        <v>60294</v>
      </c>
      <c r="AG27" s="8">
        <v>148</v>
      </c>
      <c r="AH27" s="8">
        <f>SUM(AD27:AG27)</f>
        <v>915291</v>
      </c>
      <c r="AI27" s="1"/>
      <c r="AJ27" s="1"/>
      <c r="AK27" s="10"/>
    </row>
    <row r="28" spans="26:37" x14ac:dyDescent="0.2">
      <c r="Z28" s="10"/>
      <c r="AA28" s="10"/>
      <c r="AB28" s="3"/>
      <c r="AC28" s="9">
        <v>2020</v>
      </c>
      <c r="AD28" s="4">
        <v>451718</v>
      </c>
      <c r="AE28" s="4">
        <v>277067</v>
      </c>
      <c r="AF28" s="4">
        <v>47937</v>
      </c>
      <c r="AG28" s="4">
        <v>335</v>
      </c>
      <c r="AH28" s="4">
        <f>SUM(AD28:AG28)</f>
        <v>777057</v>
      </c>
      <c r="AI28" s="4">
        <f>AVERAGE(AH24:AH28)</f>
        <v>999990</v>
      </c>
      <c r="AJ28" s="1">
        <f>(AI28-AI23)/AI28</f>
        <v>0.23351033510335104</v>
      </c>
      <c r="AK28" s="10"/>
    </row>
    <row r="29" spans="26:37" x14ac:dyDescent="0.2">
      <c r="Z29" s="10"/>
      <c r="AA29" s="10"/>
      <c r="AB29" s="3"/>
      <c r="AC29" s="9">
        <v>2021</v>
      </c>
      <c r="AD29" s="4">
        <v>442407</v>
      </c>
      <c r="AE29" s="4">
        <v>290021</v>
      </c>
      <c r="AF29" s="4">
        <v>63167</v>
      </c>
      <c r="AG29" s="4">
        <v>236</v>
      </c>
      <c r="AH29" s="4">
        <f>SUM(AD29:AG29)</f>
        <v>795831</v>
      </c>
      <c r="AI29" s="1"/>
      <c r="AJ29" s="1"/>
      <c r="AK29" s="10"/>
    </row>
    <row r="30" spans="26:37" x14ac:dyDescent="0.2">
      <c r="Z30" s="10"/>
      <c r="AA30" s="10"/>
      <c r="AB30" s="3"/>
      <c r="AC30" s="9">
        <v>2022</v>
      </c>
      <c r="AD30" s="4">
        <v>473194</v>
      </c>
      <c r="AE30" s="4">
        <v>268430</v>
      </c>
      <c r="AF30" s="4">
        <v>54499</v>
      </c>
      <c r="AG30" s="4">
        <v>271</v>
      </c>
      <c r="AH30" s="4">
        <f>SUM(AD30:AG30)</f>
        <v>796394</v>
      </c>
      <c r="AI30" s="1"/>
      <c r="AJ30" s="1"/>
      <c r="AK30" s="10"/>
    </row>
    <row r="31" spans="26:37" x14ac:dyDescent="0.2">
      <c r="Z31" s="10"/>
      <c r="AA31" s="10"/>
      <c r="AB31" s="3"/>
      <c r="AC31" s="3"/>
      <c r="AD31" s="3"/>
      <c r="AE31" s="3"/>
      <c r="AF31" s="3"/>
      <c r="AG31" s="3"/>
      <c r="AH31" s="3"/>
      <c r="AI31" s="3"/>
      <c r="AJ31" s="3"/>
      <c r="AK31" s="10"/>
    </row>
    <row r="32" spans="26:37" x14ac:dyDescent="0.2">
      <c r="Z32" s="10"/>
      <c r="AA32" s="10"/>
      <c r="AB32" s="10"/>
      <c r="AI32" s="10"/>
      <c r="AJ32" s="10"/>
      <c r="AK32" s="10"/>
    </row>
    <row r="33" spans="1:37" x14ac:dyDescent="0.2">
      <c r="Z33" s="10"/>
      <c r="AA33" s="10"/>
      <c r="AB33" s="10"/>
      <c r="AI33" s="10"/>
      <c r="AJ33" s="10"/>
      <c r="AK33" s="10"/>
    </row>
    <row r="34" spans="1:37" x14ac:dyDescent="0.2">
      <c r="Z34" s="10"/>
      <c r="AA34" s="10"/>
      <c r="AB34" s="10"/>
      <c r="AI34" s="10"/>
      <c r="AJ34" s="10"/>
      <c r="AK34" s="10"/>
    </row>
    <row r="35" spans="1:37" x14ac:dyDescent="0.2">
      <c r="Z35" s="10"/>
      <c r="AA35" s="10"/>
      <c r="AB35" s="10"/>
      <c r="AI35" s="10"/>
      <c r="AJ35" s="10"/>
      <c r="AK35" s="10"/>
    </row>
    <row r="36" spans="1:37" x14ac:dyDescent="0.2">
      <c r="Z36" s="10"/>
      <c r="AA36" s="10"/>
      <c r="AB36" s="10"/>
      <c r="AI36" s="10"/>
      <c r="AJ36" s="10"/>
      <c r="AK36" s="10"/>
    </row>
    <row r="37" spans="1:37" x14ac:dyDescent="0.2">
      <c r="Z37" s="10"/>
      <c r="AA37" s="10"/>
      <c r="AB37" s="10"/>
      <c r="AI37" s="10"/>
      <c r="AJ37" s="10"/>
      <c r="AK37" s="10"/>
    </row>
    <row r="38" spans="1:37" x14ac:dyDescent="0.2">
      <c r="Z38" s="10"/>
      <c r="AA38" s="10"/>
      <c r="AB38" s="10"/>
      <c r="AI38" s="10"/>
      <c r="AJ38" s="10"/>
      <c r="AK38" s="10"/>
    </row>
    <row r="39" spans="1:37" x14ac:dyDescent="0.2">
      <c r="Z39" s="10"/>
      <c r="AA39" s="10"/>
      <c r="AB39" s="10"/>
      <c r="AI39" s="10"/>
      <c r="AJ39" s="10"/>
      <c r="AK39" s="10"/>
    </row>
    <row r="40" spans="1:37" x14ac:dyDescent="0.2">
      <c r="Z40" s="10"/>
      <c r="AA40" s="10"/>
      <c r="AB40" s="10"/>
      <c r="AI40" s="10"/>
      <c r="AJ40" s="10"/>
      <c r="AK40" s="10"/>
    </row>
    <row r="41" spans="1:37" x14ac:dyDescent="0.2">
      <c r="Z41" s="10"/>
      <c r="AA41" s="10"/>
      <c r="AB41" s="10"/>
      <c r="AI41" s="10"/>
      <c r="AJ41" s="10"/>
      <c r="AK41" s="10"/>
    </row>
    <row r="42" spans="1:37" x14ac:dyDescent="0.2">
      <c r="Z42" s="10"/>
      <c r="AA42" s="10"/>
      <c r="AB42" s="10"/>
      <c r="AI42" s="10"/>
      <c r="AJ42" s="10"/>
      <c r="AK42" s="10"/>
    </row>
    <row r="43" spans="1:37" x14ac:dyDescent="0.2">
      <c r="Z43" s="10"/>
      <c r="AA43" s="10"/>
      <c r="AB43" s="10"/>
      <c r="AI43" s="10"/>
      <c r="AJ43" s="10"/>
      <c r="AK43" s="10"/>
    </row>
    <row r="44" spans="1:37" x14ac:dyDescent="0.2">
      <c r="A44" s="3"/>
      <c r="B44" s="3"/>
      <c r="C44" s="3"/>
      <c r="D44" s="3"/>
      <c r="E44" s="3"/>
      <c r="F44" s="3"/>
      <c r="G44" s="3"/>
      <c r="H44" s="3"/>
      <c r="Z44" s="10"/>
      <c r="AA44" s="10"/>
      <c r="AB44" s="10"/>
      <c r="AI44" s="10"/>
      <c r="AJ44" s="10"/>
      <c r="AK44" s="10"/>
    </row>
    <row r="45" spans="1:37" x14ac:dyDescent="0.2">
      <c r="G45" s="3"/>
      <c r="H45" s="3"/>
      <c r="I45" s="3"/>
      <c r="J45" s="3"/>
      <c r="K45" s="3"/>
      <c r="L45" s="3"/>
      <c r="Z45" s="10"/>
      <c r="AA45" s="10"/>
      <c r="AB45" s="10"/>
      <c r="AI45" s="10"/>
      <c r="AJ45" s="10"/>
      <c r="AK45" s="10"/>
    </row>
    <row r="46" spans="1:37" x14ac:dyDescent="0.2">
      <c r="G46" s="3"/>
      <c r="H46" s="3"/>
      <c r="I46" s="3"/>
      <c r="J46" s="3"/>
      <c r="K46" s="3"/>
      <c r="L46" s="3"/>
      <c r="Z46" s="10"/>
      <c r="AA46" s="10"/>
      <c r="AB46" s="10"/>
      <c r="AI46" s="10"/>
      <c r="AJ46" s="10"/>
      <c r="AK46" s="10"/>
    </row>
    <row r="47" spans="1:37" x14ac:dyDescent="0.2">
      <c r="G47" s="3"/>
      <c r="H47" s="3"/>
      <c r="I47" s="3"/>
      <c r="J47" s="3"/>
      <c r="K47" s="3"/>
      <c r="L47" s="3"/>
      <c r="Z47" s="10"/>
      <c r="AA47" s="10"/>
      <c r="AB47" s="10"/>
      <c r="AI47" s="10"/>
      <c r="AJ47" s="10"/>
      <c r="AK47" s="10"/>
    </row>
    <row r="48" spans="1:37" x14ac:dyDescent="0.2">
      <c r="G48" s="3"/>
      <c r="H48" s="3"/>
      <c r="I48" s="3"/>
      <c r="J48" s="3"/>
      <c r="K48" s="3"/>
      <c r="L48" s="3"/>
      <c r="Z48" s="10"/>
      <c r="AA48" s="10"/>
      <c r="AB48" s="10"/>
      <c r="AI48" s="10"/>
      <c r="AJ48" s="10"/>
      <c r="AK48" s="10"/>
    </row>
    <row r="49" spans="7:37" x14ac:dyDescent="0.2">
      <c r="G49" s="3"/>
      <c r="H49" s="3"/>
      <c r="I49" s="3"/>
      <c r="J49" s="3"/>
      <c r="K49" s="3"/>
      <c r="L49" s="3"/>
      <c r="Z49" s="10"/>
      <c r="AA49" s="10"/>
      <c r="AB49" s="10"/>
      <c r="AI49" s="10"/>
      <c r="AJ49" s="10"/>
      <c r="AK49" s="10"/>
    </row>
    <row r="50" spans="7:37" x14ac:dyDescent="0.2">
      <c r="G50" s="3"/>
      <c r="H50" s="3"/>
      <c r="I50" s="3"/>
      <c r="J50" s="3"/>
      <c r="K50" s="3"/>
      <c r="L50" s="3"/>
      <c r="Z50" s="10"/>
      <c r="AA50" s="10"/>
      <c r="AB50" s="10"/>
      <c r="AI50" s="10"/>
      <c r="AJ50" s="10"/>
      <c r="AK50" s="10"/>
    </row>
    <row r="51" spans="7:37" x14ac:dyDescent="0.2">
      <c r="G51" s="3"/>
      <c r="H51" s="3"/>
      <c r="I51" s="3"/>
      <c r="J51" s="3"/>
      <c r="K51" s="3"/>
      <c r="L51" s="3"/>
      <c r="Z51" s="10"/>
      <c r="AA51" s="10"/>
      <c r="AB51" s="10"/>
      <c r="AI51" s="10"/>
      <c r="AJ51" s="10"/>
      <c r="AK51" s="10"/>
    </row>
    <row r="52" spans="7:37" x14ac:dyDescent="0.2">
      <c r="G52" s="3"/>
      <c r="H52" s="3"/>
      <c r="I52" s="3"/>
      <c r="J52" s="3"/>
      <c r="K52" s="3"/>
      <c r="L52" s="3"/>
      <c r="Z52" s="10"/>
      <c r="AA52" s="10"/>
      <c r="AB52" s="10"/>
      <c r="AI52" s="10"/>
      <c r="AJ52" s="10"/>
      <c r="AK52" s="10"/>
    </row>
    <row r="53" spans="7:37" x14ac:dyDescent="0.2">
      <c r="G53" s="3"/>
      <c r="H53" s="3"/>
      <c r="I53" s="3"/>
      <c r="J53" s="3"/>
      <c r="K53" s="3"/>
      <c r="L53" s="3"/>
      <c r="Z53" s="10"/>
      <c r="AA53" s="10"/>
      <c r="AB53" s="10"/>
      <c r="AI53" s="10"/>
      <c r="AJ53" s="10"/>
      <c r="AK53" s="10"/>
    </row>
    <row r="54" spans="7:37" x14ac:dyDescent="0.2">
      <c r="G54" s="3"/>
      <c r="H54" s="3"/>
      <c r="I54" s="3"/>
      <c r="J54" s="3"/>
      <c r="K54" s="3"/>
      <c r="L54" s="3"/>
      <c r="Z54" s="10"/>
      <c r="AA54" s="10"/>
      <c r="AB54" s="10"/>
      <c r="AI54" s="10"/>
      <c r="AJ54" s="10"/>
      <c r="AK54" s="10"/>
    </row>
    <row r="55" spans="7:37" x14ac:dyDescent="0.2">
      <c r="G55" s="3"/>
      <c r="H55" s="3"/>
      <c r="I55" s="3"/>
      <c r="J55" s="3"/>
      <c r="K55" s="3"/>
      <c r="L55" s="3"/>
      <c r="AB55" s="3"/>
    </row>
    <row r="56" spans="7:37" x14ac:dyDescent="0.2">
      <c r="G56" s="3"/>
      <c r="H56" s="3"/>
      <c r="I56" s="3"/>
      <c r="J56" s="3"/>
      <c r="K56" s="3"/>
      <c r="L56" s="3"/>
      <c r="AB56" s="3"/>
    </row>
    <row r="57" spans="7:37" x14ac:dyDescent="0.2">
      <c r="G57" s="3"/>
      <c r="H57" s="3"/>
      <c r="I57" s="3"/>
      <c r="J57" s="3"/>
      <c r="K57" s="3"/>
      <c r="L57" s="3"/>
      <c r="AB57" s="3"/>
    </row>
    <row r="58" spans="7:37" x14ac:dyDescent="0.2">
      <c r="G58" s="3"/>
      <c r="H58" s="3"/>
      <c r="I58" s="3"/>
      <c r="J58" s="3"/>
      <c r="K58" s="3"/>
      <c r="L58" s="3"/>
      <c r="AB58" s="3"/>
    </row>
    <row r="59" spans="7:37" x14ac:dyDescent="0.2">
      <c r="G59" s="3"/>
      <c r="H59" s="3"/>
      <c r="I59" s="3"/>
      <c r="J59" s="3"/>
      <c r="K59" s="3"/>
      <c r="L59" s="3"/>
      <c r="AB59" s="3"/>
    </row>
    <row r="60" spans="7:37" x14ac:dyDescent="0.2">
      <c r="G60" s="3"/>
      <c r="H60" s="3"/>
      <c r="I60" s="3"/>
      <c r="J60" s="3"/>
      <c r="K60" s="3"/>
      <c r="L60" s="3"/>
      <c r="AB60" s="3"/>
    </row>
    <row r="61" spans="7:37" x14ac:dyDescent="0.2">
      <c r="G61" s="3"/>
      <c r="H61" s="3"/>
      <c r="I61" s="3"/>
      <c r="J61" s="3"/>
      <c r="K61" s="3"/>
      <c r="L61" s="3"/>
      <c r="AB61" s="3"/>
    </row>
    <row r="62" spans="7:37" x14ac:dyDescent="0.2">
      <c r="G62" s="3"/>
      <c r="H62" s="3"/>
      <c r="I62" s="3"/>
      <c r="J62" s="3"/>
      <c r="K62" s="3"/>
      <c r="L62" s="3"/>
      <c r="AB62" s="3"/>
    </row>
    <row r="63" spans="7:37" x14ac:dyDescent="0.2">
      <c r="G63" s="3"/>
      <c r="H63" s="3"/>
      <c r="I63" s="3"/>
      <c r="J63" s="3"/>
      <c r="K63" s="3"/>
      <c r="L63" s="3"/>
      <c r="AB63" s="3"/>
    </row>
    <row r="64" spans="7:37" x14ac:dyDescent="0.2">
      <c r="G64" s="3"/>
      <c r="H64" s="3"/>
      <c r="I64" s="3"/>
      <c r="J64" s="3"/>
      <c r="K64" s="3"/>
      <c r="L64" s="3"/>
      <c r="AB64" s="3"/>
    </row>
    <row r="65" spans="1:28" x14ac:dyDescent="0.2">
      <c r="G65" s="3"/>
      <c r="H65" s="3"/>
      <c r="I65" s="3"/>
      <c r="J65" s="3"/>
      <c r="K65" s="3"/>
      <c r="L65" s="3"/>
      <c r="AB65" s="3"/>
    </row>
    <row r="66" spans="1:28" x14ac:dyDescent="0.2">
      <c r="G66" s="3"/>
      <c r="H66" s="3"/>
      <c r="I66" s="3"/>
      <c r="J66" s="3"/>
      <c r="K66" s="3"/>
      <c r="L66" s="3"/>
      <c r="AB66" s="3"/>
    </row>
    <row r="67" spans="1:28" x14ac:dyDescent="0.2">
      <c r="G67" s="3"/>
      <c r="H67" s="3"/>
      <c r="I67" s="3"/>
      <c r="J67" s="3"/>
      <c r="K67" s="3"/>
      <c r="L67" s="3"/>
      <c r="AB67" s="3"/>
    </row>
    <row r="68" spans="1:28" x14ac:dyDescent="0.2">
      <c r="G68" s="3"/>
      <c r="H68" s="3"/>
      <c r="I68" s="3"/>
      <c r="J68" s="3"/>
      <c r="K68" s="3"/>
      <c r="L68" s="3"/>
      <c r="AB68" s="3"/>
    </row>
    <row r="69" spans="1:28" x14ac:dyDescent="0.2">
      <c r="G69" s="3"/>
      <c r="H69" s="3"/>
      <c r="I69" s="3"/>
      <c r="J69" s="3"/>
      <c r="K69" s="3"/>
      <c r="L69" s="3"/>
      <c r="AB69" s="3"/>
    </row>
    <row r="70" spans="1:28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AB70" s="3"/>
    </row>
    <row r="71" spans="1:28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AB71" s="3"/>
    </row>
    <row r="72" spans="1:28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AB72" s="3"/>
    </row>
    <row r="73" spans="1:28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AB73" s="3"/>
    </row>
    <row r="74" spans="1:28" x14ac:dyDescent="0.2">
      <c r="A74" s="3"/>
      <c r="B74" s="3"/>
      <c r="C74" s="3"/>
      <c r="AB74" s="3"/>
    </row>
    <row r="75" spans="1:28" x14ac:dyDescent="0.2">
      <c r="A75" s="3"/>
      <c r="B75" s="3"/>
      <c r="C75" s="3"/>
      <c r="AB75" s="3"/>
    </row>
    <row r="76" spans="1:28" x14ac:dyDescent="0.2">
      <c r="A76" s="3"/>
      <c r="B76" s="3"/>
      <c r="C76" s="3"/>
      <c r="AB76" s="3"/>
    </row>
    <row r="77" spans="1:28" x14ac:dyDescent="0.2">
      <c r="A77" s="3"/>
      <c r="B77" s="3"/>
      <c r="C77" s="3"/>
      <c r="AB77" s="3"/>
    </row>
    <row r="78" spans="1:28" x14ac:dyDescent="0.2">
      <c r="A78" s="3"/>
      <c r="B78" s="3"/>
      <c r="C78" s="3"/>
      <c r="AB78" s="3"/>
    </row>
    <row r="79" spans="1:28" x14ac:dyDescent="0.2">
      <c r="A79" s="3"/>
      <c r="B79" s="3"/>
      <c r="C79" s="3"/>
      <c r="AB79" s="3"/>
    </row>
    <row r="80" spans="1:28" x14ac:dyDescent="0.2">
      <c r="A80" s="3"/>
      <c r="B80" s="3"/>
      <c r="C80" s="3"/>
      <c r="AB80" s="3"/>
    </row>
    <row r="81" spans="1:28" x14ac:dyDescent="0.2">
      <c r="A81" s="3"/>
      <c r="B81" s="3"/>
      <c r="C81" s="3"/>
      <c r="AB81" s="3"/>
    </row>
    <row r="82" spans="1:28" x14ac:dyDescent="0.2">
      <c r="A82" s="3"/>
      <c r="B82" s="3"/>
      <c r="C82" s="3"/>
      <c r="AB82" s="3"/>
    </row>
    <row r="83" spans="1:28" x14ac:dyDescent="0.2">
      <c r="A83" s="3"/>
      <c r="B83" s="3"/>
      <c r="C83" s="3"/>
      <c r="AB83" s="3"/>
    </row>
    <row r="84" spans="1:28" x14ac:dyDescent="0.2">
      <c r="A84" s="3"/>
      <c r="B84" s="3"/>
      <c r="C84" s="3"/>
    </row>
    <row r="85" spans="1:28" x14ac:dyDescent="0.2">
      <c r="A85" s="3"/>
      <c r="B85" s="3"/>
      <c r="C85" s="3"/>
    </row>
    <row r="86" spans="1:28" x14ac:dyDescent="0.2">
      <c r="A86" s="3"/>
      <c r="B86" s="3"/>
      <c r="C86" s="3"/>
    </row>
    <row r="87" spans="1:28" x14ac:dyDescent="0.2">
      <c r="A87" s="3"/>
      <c r="B87" s="3"/>
      <c r="C87" s="3"/>
    </row>
    <row r="88" spans="1:28" x14ac:dyDescent="0.2">
      <c r="A88" s="3"/>
      <c r="B88" s="3"/>
      <c r="C88" s="3"/>
    </row>
    <row r="89" spans="1:28" x14ac:dyDescent="0.2">
      <c r="A89" s="3"/>
      <c r="B89" s="3"/>
      <c r="C89" s="3"/>
    </row>
    <row r="90" spans="1:28" x14ac:dyDescent="0.2">
      <c r="A90" s="3"/>
      <c r="B90" s="3"/>
      <c r="C90" s="3"/>
    </row>
    <row r="91" spans="1:28" x14ac:dyDescent="0.2">
      <c r="A91" s="3"/>
      <c r="B91" s="3"/>
      <c r="C91" s="3"/>
    </row>
    <row r="92" spans="1:28" x14ac:dyDescent="0.2">
      <c r="A92" s="3"/>
      <c r="B92" s="3"/>
      <c r="C92" s="3"/>
    </row>
    <row r="93" spans="1:28" x14ac:dyDescent="0.2">
      <c r="A93" s="3"/>
      <c r="B93" s="3"/>
      <c r="C93" s="3"/>
    </row>
    <row r="94" spans="1:28" x14ac:dyDescent="0.2">
      <c r="A94" s="3"/>
      <c r="B94" s="3"/>
      <c r="C94" s="3"/>
    </row>
    <row r="95" spans="1:28" x14ac:dyDescent="0.2">
      <c r="A95" s="3"/>
      <c r="B95" s="3"/>
      <c r="C95" s="3"/>
    </row>
    <row r="96" spans="1:28" x14ac:dyDescent="0.2">
      <c r="A96" s="3"/>
      <c r="B96" s="3"/>
      <c r="C96" s="3"/>
    </row>
    <row r="97" spans="1:3" x14ac:dyDescent="0.2">
      <c r="A97" s="3"/>
      <c r="B97" s="3"/>
      <c r="C97" s="3"/>
    </row>
    <row r="98" spans="1:3" x14ac:dyDescent="0.2">
      <c r="A98" s="3"/>
      <c r="B98" s="3"/>
      <c r="C98" s="3"/>
    </row>
    <row r="99" spans="1:3" x14ac:dyDescent="0.2">
      <c r="A99" s="3"/>
      <c r="B99" s="3"/>
      <c r="C99" s="3"/>
    </row>
    <row r="128" spans="5:5" ht="14.25" x14ac:dyDescent="0.3">
      <c r="E128" s="11" t="s">
        <v>6</v>
      </c>
    </row>
  </sheetData>
  <phoneticPr fontId="20" type="noConversion"/>
  <printOptions horizontalCentered="1"/>
  <pageMargins left="0.23622047244094491" right="0.23622047244094491" top="0.6692913385826772" bottom="0.6692913385826772" header="0.31496062992125984" footer="0.31496062992125984"/>
  <pageSetup paperSize="9" scale="63" fitToHeight="0" orientation="landscape" r:id="rId1"/>
  <headerFooter>
    <oddFooter>&amp;L&amp;"Trebuchet MS,Grassetto"&amp;11Statistiche Italia - PRODUZIONE
Automobile in cifre&amp;C&amp;"Trebuchet MS,Normale"&amp;9&amp;P/&amp;N&amp;R&amp;"Trebuchet MS,Grassetto"&amp;11ANFIA - Studi e statistiche</oddFooter>
  </headerFooter>
  <rowBreaks count="2" manualBreakCount="2">
    <brk id="49" max="16383" man="1"/>
    <brk id="103" max="16383" man="1"/>
  </rowBreaks>
  <ignoredErrors>
    <ignoredError sqref="AH4:AH28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Graph</vt:lpstr>
      <vt:lpstr>Graph!Area_stampa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2021-06-03T15:56:39Z</cp:lastPrinted>
  <dcterms:created xsi:type="dcterms:W3CDTF">2012-10-15T08:05:10Z</dcterms:created>
  <dcterms:modified xsi:type="dcterms:W3CDTF">2023-07-18T07:59:01Z</dcterms:modified>
</cp:coreProperties>
</file>