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Aggiornare\"/>
    </mc:Choice>
  </mc:AlternateContent>
  <xr:revisionPtr revIDLastSave="0" documentId="13_ncr:1_{7F2C93AD-C44F-40FF-A593-ADAD26EDA829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12.VI_LEGGERI_Regione_alim_euro" sheetId="1" r:id="rId1"/>
    <sheet name="12.VI_LEGGERI_Area_alim_euro" sheetId="3" r:id="rId2"/>
  </sheets>
  <definedNames>
    <definedName name="_xlnm.Print_Area" localSheetId="1">'12.VI_LEGGERI_Area_alim_euro'!$A$1:$J$62</definedName>
    <definedName name="_xlnm.Print_Area" localSheetId="0">'12.VI_LEGGERI_Regione_alim_euro'!$A$1:$J$204</definedName>
    <definedName name="_xlnm.Print_Titles" localSheetId="1">'12.VI_LEGGERI_Area_alim_euro'!$1:$5</definedName>
    <definedName name="_xlnm.Print_Titles" localSheetId="0">'12.VI_LEGGERI_Regione_alim_euro'!$1:$5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96" i="1" l="1"/>
  <c r="C196" i="1"/>
  <c r="D196" i="1"/>
  <c r="E196" i="1"/>
  <c r="F196" i="1"/>
  <c r="G196" i="1"/>
  <c r="H196" i="1"/>
  <c r="I196" i="1"/>
  <c r="B197" i="1"/>
  <c r="C197" i="1"/>
  <c r="D197" i="1"/>
  <c r="E197" i="1"/>
  <c r="F197" i="1"/>
  <c r="G197" i="1"/>
  <c r="H197" i="1"/>
  <c r="I197" i="1"/>
  <c r="B198" i="1"/>
  <c r="C198" i="1"/>
  <c r="D198" i="1"/>
  <c r="E198" i="1"/>
  <c r="F198" i="1"/>
  <c r="G198" i="1"/>
  <c r="H198" i="1"/>
  <c r="I198" i="1"/>
  <c r="B199" i="1"/>
  <c r="C199" i="1"/>
  <c r="D199" i="1"/>
  <c r="E199" i="1"/>
  <c r="F199" i="1"/>
  <c r="G199" i="1"/>
  <c r="H199" i="1"/>
  <c r="I199" i="1"/>
  <c r="B200" i="1"/>
  <c r="B202" i="1"/>
  <c r="C202" i="1"/>
  <c r="D202" i="1"/>
  <c r="E202" i="1"/>
  <c r="F202" i="1"/>
  <c r="G202" i="1"/>
  <c r="H202" i="1"/>
  <c r="I202" i="1"/>
  <c r="B201" i="1"/>
  <c r="C200" i="1"/>
  <c r="D200" i="1"/>
  <c r="E200" i="1"/>
  <c r="F200" i="1"/>
  <c r="G200" i="1"/>
  <c r="H200" i="1"/>
  <c r="I200" i="1"/>
  <c r="C201" i="1"/>
  <c r="D201" i="1"/>
  <c r="E201" i="1"/>
  <c r="F201" i="1"/>
  <c r="G201" i="1"/>
  <c r="H201" i="1"/>
  <c r="I201" i="1"/>
  <c r="J30" i="3"/>
  <c r="B41" i="1"/>
  <c r="J29" i="1"/>
  <c r="J7" i="1"/>
  <c r="J8" i="1"/>
  <c r="I68" i="1" l="1"/>
  <c r="H68" i="1"/>
  <c r="G68" i="1"/>
  <c r="F68" i="1"/>
  <c r="E68" i="1"/>
  <c r="D68" i="1"/>
  <c r="C68" i="1"/>
  <c r="B68" i="1"/>
  <c r="J68" i="1" l="1"/>
  <c r="I60" i="3"/>
  <c r="H60" i="3"/>
  <c r="G60" i="3"/>
  <c r="F60" i="3"/>
  <c r="E60" i="3"/>
  <c r="D60" i="3"/>
  <c r="C60" i="3"/>
  <c r="B60" i="3"/>
  <c r="I59" i="3"/>
  <c r="H59" i="3"/>
  <c r="G59" i="3"/>
  <c r="F59" i="3"/>
  <c r="E59" i="3"/>
  <c r="D59" i="3"/>
  <c r="C59" i="3"/>
  <c r="B59" i="3"/>
  <c r="I58" i="3"/>
  <c r="H58" i="3"/>
  <c r="G58" i="3"/>
  <c r="F58" i="3"/>
  <c r="E58" i="3"/>
  <c r="D58" i="3"/>
  <c r="C58" i="3"/>
  <c r="B58" i="3"/>
  <c r="I57" i="3"/>
  <c r="H57" i="3"/>
  <c r="G57" i="3"/>
  <c r="F57" i="3"/>
  <c r="E57" i="3"/>
  <c r="D57" i="3"/>
  <c r="C57" i="3"/>
  <c r="B57" i="3"/>
  <c r="I56" i="3"/>
  <c r="H56" i="3"/>
  <c r="G56" i="3"/>
  <c r="F56" i="3"/>
  <c r="E56" i="3"/>
  <c r="D56" i="3"/>
  <c r="C56" i="3"/>
  <c r="B56" i="3"/>
  <c r="I55" i="3"/>
  <c r="H55" i="3"/>
  <c r="G55" i="3"/>
  <c r="F55" i="3"/>
  <c r="E55" i="3"/>
  <c r="D55" i="3"/>
  <c r="C55" i="3"/>
  <c r="B55" i="3"/>
  <c r="I54" i="3"/>
  <c r="H54" i="3"/>
  <c r="G54" i="3"/>
  <c r="F54" i="3"/>
  <c r="E54" i="3"/>
  <c r="D54" i="3"/>
  <c r="C54" i="3"/>
  <c r="B54" i="3"/>
  <c r="J46" i="3"/>
  <c r="J47" i="3"/>
  <c r="J48" i="3"/>
  <c r="J49" i="3"/>
  <c r="J50" i="3"/>
  <c r="J51" i="3"/>
  <c r="J52" i="3"/>
  <c r="B61" i="3" l="1"/>
  <c r="J59" i="3"/>
  <c r="I61" i="3"/>
  <c r="J56" i="3"/>
  <c r="J60" i="3"/>
  <c r="F61" i="3"/>
  <c r="J58" i="3"/>
  <c r="H61" i="3"/>
  <c r="E61" i="3"/>
  <c r="J57" i="3"/>
  <c r="J55" i="3"/>
  <c r="G61" i="3"/>
  <c r="C61" i="3"/>
  <c r="D61" i="3"/>
  <c r="J54" i="3"/>
  <c r="J61" i="3" l="1"/>
  <c r="I53" i="3"/>
  <c r="H53" i="3"/>
  <c r="G53" i="3"/>
  <c r="F53" i="3"/>
  <c r="E53" i="3"/>
  <c r="D53" i="3"/>
  <c r="C53" i="3"/>
  <c r="B53" i="3"/>
  <c r="I45" i="3"/>
  <c r="H45" i="3"/>
  <c r="G45" i="3"/>
  <c r="F45" i="3"/>
  <c r="E45" i="3"/>
  <c r="D45" i="3"/>
  <c r="C45" i="3"/>
  <c r="B45" i="3"/>
  <c r="J44" i="3"/>
  <c r="J43" i="3"/>
  <c r="J42" i="3"/>
  <c r="J41" i="3"/>
  <c r="J40" i="3"/>
  <c r="J39" i="3"/>
  <c r="J38" i="3"/>
  <c r="I37" i="3"/>
  <c r="H37" i="3"/>
  <c r="G37" i="3"/>
  <c r="F37" i="3"/>
  <c r="E37" i="3"/>
  <c r="D37" i="3"/>
  <c r="C37" i="3"/>
  <c r="B37" i="3"/>
  <c r="J36" i="3"/>
  <c r="J35" i="3"/>
  <c r="J34" i="3"/>
  <c r="J33" i="3"/>
  <c r="J32" i="3"/>
  <c r="J31" i="3"/>
  <c r="I29" i="3"/>
  <c r="H29" i="3"/>
  <c r="G29" i="3"/>
  <c r="F29" i="3"/>
  <c r="E29" i="3"/>
  <c r="D29" i="3"/>
  <c r="C29" i="3"/>
  <c r="B29" i="3"/>
  <c r="J28" i="3"/>
  <c r="J27" i="3"/>
  <c r="J26" i="3"/>
  <c r="J25" i="3"/>
  <c r="J24" i="3"/>
  <c r="J23" i="3"/>
  <c r="J22" i="3"/>
  <c r="I21" i="3"/>
  <c r="H21" i="3"/>
  <c r="G21" i="3"/>
  <c r="F21" i="3"/>
  <c r="E21" i="3"/>
  <c r="D21" i="3"/>
  <c r="C21" i="3"/>
  <c r="B21" i="3"/>
  <c r="J20" i="3"/>
  <c r="J19" i="3"/>
  <c r="J18" i="3"/>
  <c r="J17" i="3"/>
  <c r="J16" i="3"/>
  <c r="J15" i="3"/>
  <c r="J14" i="3"/>
  <c r="I13" i="3"/>
  <c r="H13" i="3"/>
  <c r="G13" i="3"/>
  <c r="F13" i="3"/>
  <c r="E13" i="3"/>
  <c r="D13" i="3"/>
  <c r="C13" i="3"/>
  <c r="B13" i="3"/>
  <c r="J12" i="3"/>
  <c r="J11" i="3"/>
  <c r="J10" i="3"/>
  <c r="J9" i="3"/>
  <c r="J8" i="3"/>
  <c r="J7" i="3"/>
  <c r="J6" i="3"/>
  <c r="J45" i="3" l="1"/>
  <c r="J37" i="3"/>
  <c r="J29" i="3"/>
  <c r="J21" i="3"/>
  <c r="J13" i="3"/>
  <c r="J53" i="3"/>
  <c r="I194" i="1"/>
  <c r="H194" i="1"/>
  <c r="G194" i="1"/>
  <c r="F194" i="1"/>
  <c r="E194" i="1"/>
  <c r="D194" i="1"/>
  <c r="C194" i="1"/>
  <c r="B194" i="1"/>
  <c r="I185" i="1"/>
  <c r="H185" i="1"/>
  <c r="G185" i="1"/>
  <c r="F185" i="1"/>
  <c r="E185" i="1"/>
  <c r="D185" i="1"/>
  <c r="C185" i="1"/>
  <c r="B185" i="1"/>
  <c r="I176" i="1"/>
  <c r="H176" i="1"/>
  <c r="G176" i="1"/>
  <c r="F176" i="1"/>
  <c r="E176" i="1"/>
  <c r="D176" i="1"/>
  <c r="C176" i="1"/>
  <c r="B176" i="1"/>
  <c r="I167" i="1"/>
  <c r="H167" i="1"/>
  <c r="G167" i="1"/>
  <c r="F167" i="1"/>
  <c r="E167" i="1"/>
  <c r="D167" i="1"/>
  <c r="C167" i="1"/>
  <c r="B167" i="1"/>
  <c r="I158" i="1"/>
  <c r="H158" i="1"/>
  <c r="G158" i="1"/>
  <c r="F158" i="1"/>
  <c r="E158" i="1"/>
  <c r="D158" i="1"/>
  <c r="C158" i="1"/>
  <c r="B158" i="1"/>
  <c r="I149" i="1"/>
  <c r="H149" i="1"/>
  <c r="G149" i="1"/>
  <c r="F149" i="1"/>
  <c r="E149" i="1"/>
  <c r="D149" i="1"/>
  <c r="C149" i="1"/>
  <c r="B149" i="1"/>
  <c r="I140" i="1"/>
  <c r="H140" i="1"/>
  <c r="G140" i="1"/>
  <c r="F140" i="1"/>
  <c r="E140" i="1"/>
  <c r="D140" i="1"/>
  <c r="C140" i="1"/>
  <c r="B140" i="1"/>
  <c r="I131" i="1"/>
  <c r="H131" i="1"/>
  <c r="G131" i="1"/>
  <c r="F131" i="1"/>
  <c r="E131" i="1"/>
  <c r="D131" i="1"/>
  <c r="C131" i="1"/>
  <c r="B131" i="1"/>
  <c r="I122" i="1"/>
  <c r="H122" i="1"/>
  <c r="G122" i="1"/>
  <c r="F122" i="1"/>
  <c r="E122" i="1"/>
  <c r="D122" i="1"/>
  <c r="C122" i="1"/>
  <c r="B122" i="1"/>
  <c r="I113" i="1"/>
  <c r="H113" i="1"/>
  <c r="G113" i="1"/>
  <c r="F113" i="1"/>
  <c r="E113" i="1"/>
  <c r="D113" i="1"/>
  <c r="C113" i="1"/>
  <c r="B113" i="1"/>
  <c r="I104" i="1"/>
  <c r="H104" i="1"/>
  <c r="G104" i="1"/>
  <c r="F104" i="1"/>
  <c r="E104" i="1"/>
  <c r="D104" i="1"/>
  <c r="C104" i="1"/>
  <c r="B104" i="1"/>
  <c r="I95" i="1"/>
  <c r="H95" i="1"/>
  <c r="G95" i="1"/>
  <c r="F95" i="1"/>
  <c r="E95" i="1"/>
  <c r="D95" i="1"/>
  <c r="C95" i="1"/>
  <c r="B95" i="1"/>
  <c r="I86" i="1"/>
  <c r="H86" i="1"/>
  <c r="G86" i="1"/>
  <c r="F86" i="1"/>
  <c r="E86" i="1"/>
  <c r="D86" i="1"/>
  <c r="C86" i="1"/>
  <c r="B86" i="1"/>
  <c r="I77" i="1"/>
  <c r="H77" i="1"/>
  <c r="G77" i="1"/>
  <c r="F77" i="1"/>
  <c r="E77" i="1"/>
  <c r="D77" i="1"/>
  <c r="C77" i="1"/>
  <c r="B77" i="1"/>
  <c r="I59" i="1"/>
  <c r="H59" i="1"/>
  <c r="G59" i="1"/>
  <c r="F59" i="1"/>
  <c r="E59" i="1"/>
  <c r="D59" i="1"/>
  <c r="C59" i="1"/>
  <c r="B59" i="1"/>
  <c r="I50" i="1"/>
  <c r="H50" i="1"/>
  <c r="G50" i="1"/>
  <c r="F50" i="1"/>
  <c r="E50" i="1"/>
  <c r="D50" i="1"/>
  <c r="C50" i="1"/>
  <c r="B50" i="1"/>
  <c r="I41" i="1"/>
  <c r="H41" i="1"/>
  <c r="G41" i="1"/>
  <c r="F41" i="1"/>
  <c r="E41" i="1"/>
  <c r="D41" i="1"/>
  <c r="C41" i="1"/>
  <c r="I32" i="1"/>
  <c r="H32" i="1"/>
  <c r="G32" i="1"/>
  <c r="F32" i="1"/>
  <c r="E32" i="1"/>
  <c r="D32" i="1"/>
  <c r="C32" i="1"/>
  <c r="B32" i="1"/>
  <c r="I23" i="1"/>
  <c r="H23" i="1"/>
  <c r="G23" i="1"/>
  <c r="F23" i="1"/>
  <c r="E23" i="1"/>
  <c r="D23" i="1"/>
  <c r="C23" i="1"/>
  <c r="B23" i="1"/>
  <c r="J190" i="1"/>
  <c r="J13" i="1"/>
  <c r="J12" i="1"/>
  <c r="J11" i="1"/>
  <c r="J10" i="1"/>
  <c r="J9" i="1"/>
  <c r="D203" i="1" l="1"/>
  <c r="E203" i="1"/>
  <c r="F203" i="1"/>
  <c r="G203" i="1"/>
  <c r="C203" i="1"/>
  <c r="H203" i="1"/>
  <c r="I203" i="1"/>
  <c r="B203" i="1"/>
  <c r="J199" i="1"/>
  <c r="J198" i="1"/>
  <c r="J197" i="1"/>
  <c r="J202" i="1"/>
  <c r="J200" i="1"/>
  <c r="J201" i="1"/>
  <c r="J102" i="1" l="1"/>
  <c r="J192" i="1"/>
  <c r="J165" i="1"/>
  <c r="J147" i="1"/>
  <c r="J148" i="1"/>
  <c r="J129" i="1"/>
  <c r="J130" i="1"/>
  <c r="J120" i="1"/>
  <c r="J93" i="1"/>
  <c r="J75" i="1"/>
  <c r="J58" i="1"/>
  <c r="J57" i="1"/>
  <c r="J48" i="1"/>
  <c r="J49" i="1"/>
  <c r="J39" i="1"/>
  <c r="J22" i="1"/>
  <c r="J21" i="1"/>
  <c r="J115" i="1"/>
  <c r="J116" i="1"/>
  <c r="J117" i="1"/>
  <c r="J118" i="1"/>
  <c r="J119" i="1"/>
  <c r="J121" i="1"/>
  <c r="B14" i="1"/>
  <c r="C14" i="1"/>
  <c r="D14" i="1"/>
  <c r="E14" i="1"/>
  <c r="F14" i="1"/>
  <c r="G14" i="1"/>
  <c r="H14" i="1"/>
  <c r="I14" i="1"/>
  <c r="J182" i="1"/>
  <c r="J173" i="1"/>
  <c r="J155" i="1"/>
  <c r="J146" i="1"/>
  <c r="J137" i="1"/>
  <c r="J109" i="1"/>
  <c r="J82" i="1"/>
  <c r="J38" i="1"/>
  <c r="J65" i="1"/>
  <c r="J16" i="1"/>
  <c r="J17" i="1"/>
  <c r="J18" i="1"/>
  <c r="J19" i="1"/>
  <c r="J20" i="1"/>
  <c r="J25" i="1"/>
  <c r="J26" i="1"/>
  <c r="J27" i="1"/>
  <c r="J28" i="1"/>
  <c r="J30" i="1"/>
  <c r="J31" i="1"/>
  <c r="J62" i="1"/>
  <c r="J63" i="1"/>
  <c r="J64" i="1"/>
  <c r="J66" i="1"/>
  <c r="J67" i="1"/>
  <c r="J34" i="1"/>
  <c r="J35" i="1"/>
  <c r="J36" i="1"/>
  <c r="J37" i="1"/>
  <c r="J40" i="1"/>
  <c r="J43" i="1"/>
  <c r="J44" i="1"/>
  <c r="J45" i="1"/>
  <c r="J46" i="1"/>
  <c r="J47" i="1"/>
  <c r="J52" i="1"/>
  <c r="J53" i="1"/>
  <c r="J54" i="1"/>
  <c r="J55" i="1"/>
  <c r="J56" i="1"/>
  <c r="J70" i="1"/>
  <c r="J71" i="1"/>
  <c r="J72" i="1"/>
  <c r="J73" i="1"/>
  <c r="J74" i="1"/>
  <c r="J76" i="1"/>
  <c r="J79" i="1"/>
  <c r="J80" i="1"/>
  <c r="J81" i="1"/>
  <c r="J83" i="1"/>
  <c r="J84" i="1"/>
  <c r="J85" i="1"/>
  <c r="J88" i="1"/>
  <c r="J89" i="1"/>
  <c r="J90" i="1"/>
  <c r="J91" i="1"/>
  <c r="J92" i="1"/>
  <c r="J94" i="1"/>
  <c r="J97" i="1"/>
  <c r="J98" i="1"/>
  <c r="J99" i="1"/>
  <c r="J100" i="1"/>
  <c r="J101" i="1"/>
  <c r="J103" i="1"/>
  <c r="J106" i="1"/>
  <c r="J107" i="1"/>
  <c r="J108" i="1"/>
  <c r="J110" i="1"/>
  <c r="J111" i="1"/>
  <c r="J112" i="1"/>
  <c r="J124" i="1"/>
  <c r="J125" i="1"/>
  <c r="J126" i="1"/>
  <c r="J127" i="1"/>
  <c r="J128" i="1"/>
  <c r="J133" i="1"/>
  <c r="J134" i="1"/>
  <c r="J135" i="1"/>
  <c r="J136" i="1"/>
  <c r="J138" i="1"/>
  <c r="J139" i="1"/>
  <c r="J142" i="1"/>
  <c r="J143" i="1"/>
  <c r="J144" i="1"/>
  <c r="J145" i="1"/>
  <c r="J151" i="1"/>
  <c r="J152" i="1"/>
  <c r="J153" i="1"/>
  <c r="J154" i="1"/>
  <c r="J157" i="1"/>
  <c r="J160" i="1"/>
  <c r="J161" i="1"/>
  <c r="J162" i="1"/>
  <c r="J163" i="1"/>
  <c r="J164" i="1"/>
  <c r="J166" i="1"/>
  <c r="J169" i="1"/>
  <c r="J170" i="1"/>
  <c r="J171" i="1"/>
  <c r="J172" i="1"/>
  <c r="J174" i="1"/>
  <c r="J175" i="1"/>
  <c r="J178" i="1"/>
  <c r="J179" i="1"/>
  <c r="J180" i="1"/>
  <c r="J181" i="1"/>
  <c r="J183" i="1"/>
  <c r="J184" i="1"/>
  <c r="J185" i="1"/>
  <c r="J187" i="1"/>
  <c r="J188" i="1"/>
  <c r="J189" i="1"/>
  <c r="J191" i="1"/>
  <c r="J193" i="1"/>
  <c r="J194" i="1"/>
  <c r="J104" i="1" l="1"/>
  <c r="J167" i="1"/>
  <c r="J50" i="1"/>
  <c r="J14" i="1"/>
  <c r="J176" i="1"/>
  <c r="J158" i="1"/>
  <c r="J149" i="1"/>
  <c r="J140" i="1"/>
  <c r="J122" i="1"/>
  <c r="J113" i="1"/>
  <c r="J95" i="1"/>
  <c r="J86" i="1"/>
  <c r="J77" i="1"/>
  <c r="J59" i="1"/>
  <c r="J41" i="1"/>
  <c r="J23" i="1"/>
  <c r="J32" i="1"/>
  <c r="J131" i="1"/>
  <c r="J196" i="1"/>
  <c r="J203" i="1" l="1"/>
</calcChain>
</file>

<file path=xl/sharedStrings.xml><?xml version="1.0" encoding="utf-8"?>
<sst xmlns="http://schemas.openxmlformats.org/spreadsheetml/2006/main" count="279" uniqueCount="72">
  <si>
    <t>EURO 0</t>
  </si>
  <si>
    <t>EURO 1</t>
  </si>
  <si>
    <t>EURO 2</t>
  </si>
  <si>
    <t>EURO 3</t>
  </si>
  <si>
    <t>EURO 4</t>
  </si>
  <si>
    <t>EURO 5</t>
  </si>
  <si>
    <t>EURO 6</t>
  </si>
  <si>
    <t>Piemonte</t>
  </si>
  <si>
    <t>Valle d'Aosta</t>
  </si>
  <si>
    <t>Lombardia</t>
  </si>
  <si>
    <t>Liguria</t>
  </si>
  <si>
    <t>Trentino Alto Adige</t>
  </si>
  <si>
    <t>Veneto</t>
  </si>
  <si>
    <t>Friuli Venezia Giulia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</si>
  <si>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</si>
  <si>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</si>
  <si>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</si>
  <si>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</si>
  <si>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</si>
  <si>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</si>
  <si>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</si>
  <si>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</si>
  <si>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</si>
  <si>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</si>
  <si>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</si>
  <si>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</si>
  <si>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</si>
  <si>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r>
      <t>Benzina</t>
    </r>
    <r>
      <rPr>
        <i/>
        <sz val="9"/>
        <color theme="1" tint="0.14999847407452621"/>
        <rFont val="Trebuchet MS"/>
        <family val="2"/>
      </rPr>
      <t>/Petrol</t>
    </r>
  </si>
  <si>
    <r>
      <t>Benzina-GPL</t>
    </r>
    <r>
      <rPr>
        <i/>
        <sz val="9"/>
        <color theme="1" tint="0.14999847407452621"/>
        <rFont val="Trebuchet MS"/>
        <family val="2"/>
      </rPr>
      <t>/Petrol-LPG</t>
    </r>
  </si>
  <si>
    <r>
      <t>Benzina-Metano</t>
    </r>
    <r>
      <rPr>
        <i/>
        <sz val="9"/>
        <color theme="1" tint="0.14999847407452621"/>
        <rFont val="Trebuchet MS"/>
        <family val="2"/>
      </rPr>
      <t>/Petrol-CNG</t>
    </r>
    <r>
      <rPr>
        <sz val="9"/>
        <rFont val="Trebuchet MS"/>
        <family val="2"/>
      </rPr>
      <t xml:space="preserve"> </t>
    </r>
  </si>
  <si>
    <r>
      <t>Gasolio</t>
    </r>
    <r>
      <rPr>
        <i/>
        <sz val="9"/>
        <color theme="1" tint="0.14999847407452621"/>
        <rFont val="Trebuchet MS"/>
        <family val="2"/>
      </rPr>
      <t>/Diesel</t>
    </r>
  </si>
  <si>
    <r>
      <t>Elettrico-Ibrido</t>
    </r>
    <r>
      <rPr>
        <i/>
        <sz val="9"/>
        <color theme="1" tint="0.14999847407452621"/>
        <rFont val="Trebuchet MS"/>
        <family val="2"/>
      </rPr>
      <t>/Electric-Hybrid</t>
    </r>
  </si>
  <si>
    <r>
      <t>Altre</t>
    </r>
    <r>
      <rPr>
        <i/>
        <sz val="9"/>
        <color theme="1" tint="0.14999847407452621"/>
        <rFont val="Trebuchet MS"/>
        <family val="2"/>
      </rPr>
      <t>/Others</t>
    </r>
  </si>
  <si>
    <r>
      <t xml:space="preserve">N.I. </t>
    </r>
    <r>
      <rPr>
        <i/>
        <sz val="9"/>
        <color theme="1" tint="0.14999847407452621"/>
        <rFont val="Trebuchet MS"/>
        <family val="2"/>
      </rPr>
      <t>/not identified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</si>
  <si>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</si>
  <si>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</si>
  <si>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</si>
  <si>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</si>
  <si>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Regione - Alimentazione
</t>
    </r>
    <r>
      <rPr>
        <i/>
        <sz val="9"/>
        <color theme="1" tint="0.14999847407452621"/>
        <rFont val="Trebuchet MS"/>
        <family val="2"/>
      </rPr>
      <t>Region - Fuel</t>
    </r>
  </si>
  <si>
    <t>Non Identificato</t>
  </si>
  <si>
    <r>
      <t xml:space="preserve">Area Geografica - Alimentazione
</t>
    </r>
    <r>
      <rPr>
        <i/>
        <sz val="9"/>
        <color theme="1" tint="0.14999847407452621"/>
        <rFont val="Trebuchet MS"/>
        <family val="2"/>
      </rPr>
      <t>Geographic Area - Fuel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</si>
  <si>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Piemonte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</si>
  <si>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Valle d'Aosta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</si>
  <si>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Lombardia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</si>
  <si>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Trentino Alto Adige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</si>
  <si>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Veneto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</si>
  <si>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Friuli Venezia Giulia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</si>
  <si>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Liguria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</si>
  <si>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Emilia Romagna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</si>
  <si>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Toscana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</si>
  <si>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Umbria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</si>
  <si>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Marche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</si>
  <si>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Lazio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</si>
  <si>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Abruzzo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</si>
  <si>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Molise</t>
    </r>
  </si>
  <si>
    <r>
      <t>Totale</t>
    </r>
    <r>
      <rPr>
        <i/>
        <sz val="9"/>
        <rFont val="Trebuchet MS"/>
        <family val="2"/>
      </rPr>
      <t xml:space="preserve">/Total </t>
    </r>
    <r>
      <rPr>
        <b/>
        <sz val="9"/>
        <rFont val="Trebuchet MS"/>
        <family val="2"/>
      </rPr>
      <t>Campania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</si>
  <si>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Puglia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</si>
  <si>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Basilicata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</si>
  <si>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Calabria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</si>
  <si>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Sicilia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</si>
  <si>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Sardegna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</si>
  <si>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color indexed="8"/>
        <rFont val="Trebuchet MS"/>
        <family val="2"/>
      </rPr>
      <t>Non Identificato</t>
    </r>
  </si>
  <si>
    <r>
      <rPr>
        <b/>
        <sz val="9"/>
        <color indexed="8"/>
        <rFont val="Trebuchet MS"/>
        <family val="2"/>
      </rPr>
      <t>Totale Nord-Ovest</t>
    </r>
    <r>
      <rPr>
        <i/>
        <sz val="9"/>
        <color theme="1" tint="0.14999847407452621"/>
        <rFont val="Trebuchet MS"/>
        <family val="2"/>
      </rPr>
      <t>/Total Norh-West</t>
    </r>
  </si>
  <si>
    <r>
      <rPr>
        <b/>
        <sz val="9"/>
        <color indexed="8"/>
        <rFont val="Trebuchet MS"/>
        <family val="2"/>
      </rPr>
      <t>Totale Nord-Est</t>
    </r>
    <r>
      <rPr>
        <i/>
        <sz val="9"/>
        <color theme="1" tint="0.14999847407452621"/>
        <rFont val="Trebuchet MS"/>
        <family val="2"/>
      </rPr>
      <t>/Total North-East</t>
    </r>
  </si>
  <si>
    <r>
      <rPr>
        <b/>
        <sz val="9"/>
        <color indexed="8"/>
        <rFont val="Trebuchet MS"/>
        <family val="2"/>
      </rPr>
      <t>Totale Centro</t>
    </r>
    <r>
      <rPr>
        <i/>
        <sz val="9"/>
        <color theme="1" tint="0.14999847407452621"/>
        <rFont val="Trebuchet MS"/>
        <family val="2"/>
      </rPr>
      <t>/Total Centre</t>
    </r>
  </si>
  <si>
    <r>
      <rPr>
        <b/>
        <sz val="9"/>
        <color indexed="8"/>
        <rFont val="Trebuchet MS"/>
        <family val="2"/>
      </rPr>
      <t>Totale Sud</t>
    </r>
    <r>
      <rPr>
        <i/>
        <sz val="9"/>
        <color theme="1" tint="0.14999847407452621"/>
        <rFont val="Trebuchet MS"/>
        <family val="2"/>
      </rPr>
      <t>/Total South</t>
    </r>
  </si>
  <si>
    <r>
      <rPr>
        <b/>
        <sz val="9"/>
        <color indexed="8"/>
        <rFont val="Trebuchet MS"/>
        <family val="2"/>
      </rPr>
      <t>Totale Isole</t>
    </r>
    <r>
      <rPr>
        <i/>
        <sz val="9"/>
        <color theme="1" tint="0.14999847407452621"/>
        <rFont val="Trebuchet MS"/>
        <family val="2"/>
      </rPr>
      <t>/Total Islands</t>
    </r>
  </si>
  <si>
    <r>
      <t>Totale Non Identificato</t>
    </r>
    <r>
      <rPr>
        <i/>
        <sz val="9"/>
        <color theme="1" tint="0.14999847407452621"/>
        <rFont val="Trebuchet MS"/>
        <family val="2"/>
      </rPr>
      <t>/Total Not Identified</t>
    </r>
  </si>
  <si>
    <t>CIRCOLAZIONE VEICOLI INDUSTRIALI LEGGERI PER AREA GEOGRAFICA, ALIMENTAZIONE E CLASSE EURO NEL 2020</t>
  </si>
  <si>
    <t>LIGHT TRUCKS IN USE BY GEOGRAPHIC AREA, FUEL AND EURO CLASS IN 2020</t>
  </si>
  <si>
    <t>CIRCOLAZIONE VEICOLI INDUSTRIALI LEGGERI PER REGIONE, ALIMENTAZIONE E CLASSE EURO NEL 2021</t>
  </si>
  <si>
    <t>LIGHT TRUCKS IN USE BY REGION FUEL AND EURO CLASS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</si>
</sst>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#,##0;[Red]#,##0"/>
    <numFmt numFmtId="165" formatCode="General_)"/>
  </numFmts>
  <fonts count="33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b/>
      <u/>
      <sz val="9"/>
      <name val="Trebuchet MS"/>
      <family val="2"/>
    </font>
    <font>
      <sz val="9"/>
      <name val="Trebuchet MS"/>
      <family val="2"/>
    </font>
    <font>
      <b/>
      <u/>
      <sz val="9"/>
      <color indexed="10"/>
      <name val="Trebuchet MS"/>
      <family val="2"/>
    </font>
    <font>
      <b/>
      <u/>
      <sz val="9"/>
      <name val="Gill Sans"/>
      <family val="2"/>
    </font>
    <font>
      <sz val="9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sz val="9"/>
      <color indexed="8"/>
      <name val="Trebuchet MS"/>
      <family val="2"/>
    </font>
    <font>
      <sz val="9"/>
      <color indexed="8"/>
      <name val="Trebuchet MS"/>
      <family val="2"/>
    </font>
    <font>
      <i/>
      <sz val="9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67">
    <xf numFmtId="0" fontId="0" fillId="0" borderId="0" xfId="0"/>
    <xf numFmtId="165" fontId="19" fillId="0" borderId="0" xfId="0" applyNumberFormat="1" applyFont="1" applyAlignment="1">
      <alignment horizontal="centerContinuous" vertical="center"/>
    </xf>
    <xf numFmtId="165" fontId="20" fillId="0" borderId="0" xfId="0" applyNumberFormat="1" applyFont="1" applyAlignment="1">
      <alignment horizontal="centerContinuous" vertical="center"/>
    </xf>
    <xf numFmtId="165" fontId="21" fillId="0" borderId="0" xfId="0" applyNumberFormat="1" applyFont="1" applyAlignment="1">
      <alignment horizontal="centerContinuous" vertical="center"/>
    </xf>
    <xf numFmtId="165" fontId="19" fillId="0" borderId="0" xfId="0" applyNumberFormat="1" applyFont="1" applyAlignment="1">
      <alignment vertical="center"/>
    </xf>
    <xf numFmtId="165" fontId="22" fillId="0" borderId="0" xfId="0" applyNumberFormat="1" applyFont="1" applyAlignment="1">
      <alignment vertical="center"/>
    </xf>
    <xf numFmtId="165" fontId="20" fillId="0" borderId="0" xfId="0" applyNumberFormat="1" applyFont="1" applyAlignment="1">
      <alignment vertical="center"/>
    </xf>
    <xf numFmtId="165" fontId="23" fillId="0" borderId="0" xfId="0" applyNumberFormat="1" applyFont="1" applyAlignment="1">
      <alignment vertical="center"/>
    </xf>
    <xf numFmtId="164" fontId="24" fillId="25" borderId="10" xfId="0" applyNumberFormat="1" applyFont="1" applyFill="1" applyBorder="1" applyAlignment="1">
      <alignment horizontal="center" vertical="center" wrapText="1"/>
    </xf>
    <xf numFmtId="165" fontId="24" fillId="0" borderId="0" xfId="0" applyNumberFormat="1" applyFont="1" applyAlignment="1">
      <alignment vertical="center"/>
    </xf>
    <xf numFmtId="165" fontId="25" fillId="0" borderId="0" xfId="0" applyNumberFormat="1" applyFont="1" applyAlignment="1">
      <alignment vertical="center"/>
    </xf>
    <xf numFmtId="165" fontId="20" fillId="0" borderId="0" xfId="0" applyNumberFormat="1" applyFont="1"/>
    <xf numFmtId="164" fontId="20" fillId="0" borderId="0" xfId="0" applyNumberFormat="1" applyFont="1"/>
    <xf numFmtId="0" fontId="24" fillId="25" borderId="10" xfId="0" applyFont="1" applyFill="1" applyBorder="1" applyAlignment="1">
      <alignment horizontal="center" vertical="center" wrapText="1"/>
    </xf>
    <xf numFmtId="0" fontId="24" fillId="25" borderId="10" xfId="0" applyFont="1" applyFill="1" applyBorder="1" applyAlignment="1">
      <alignment horizontal="right" vertical="center" wrapText="1" indent="1"/>
    </xf>
    <xf numFmtId="3" fontId="19" fillId="0" borderId="0" xfId="0" applyNumberFormat="1" applyFont="1" applyAlignment="1">
      <alignment horizontal="left" vertical="center"/>
    </xf>
    <xf numFmtId="3" fontId="20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horizontal="left" vertical="center"/>
    </xf>
    <xf numFmtId="165" fontId="24" fillId="25" borderId="10" xfId="0" applyNumberFormat="1" applyFont="1" applyFill="1" applyBorder="1" applyAlignment="1">
      <alignment horizontal="left" vertical="center" wrapText="1" indent="1"/>
    </xf>
    <xf numFmtId="41" fontId="24" fillId="26" borderId="10" xfId="29" applyNumberFormat="1" applyFont="1" applyFill="1" applyBorder="1" applyAlignment="1">
      <alignment horizontal="right" vertical="center"/>
    </xf>
    <xf numFmtId="41" fontId="24" fillId="0" borderId="10" xfId="29" applyNumberFormat="1" applyFont="1" applyBorder="1" applyAlignment="1">
      <alignment horizontal="right" vertical="center"/>
    </xf>
    <xf numFmtId="41" fontId="20" fillId="26" borderId="13" xfId="29" applyNumberFormat="1" applyFont="1" applyFill="1" applyBorder="1" applyAlignment="1">
      <alignment horizontal="right" vertical="center"/>
    </xf>
    <xf numFmtId="41" fontId="20" fillId="0" borderId="13" xfId="29" applyNumberFormat="1" applyFont="1" applyBorder="1" applyAlignment="1">
      <alignment horizontal="right" vertical="center"/>
    </xf>
    <xf numFmtId="41" fontId="20" fillId="26" borderId="14" xfId="29" applyNumberFormat="1" applyFont="1" applyFill="1" applyBorder="1" applyAlignment="1">
      <alignment horizontal="right" vertical="center"/>
    </xf>
    <xf numFmtId="41" fontId="20" fillId="0" borderId="14" xfId="29" applyNumberFormat="1" applyFont="1" applyBorder="1" applyAlignment="1">
      <alignment horizontal="right" vertical="center"/>
    </xf>
    <xf numFmtId="41" fontId="20" fillId="26" borderId="12" xfId="29" applyNumberFormat="1" applyFont="1" applyFill="1" applyBorder="1" applyAlignment="1">
      <alignment horizontal="right" vertical="center"/>
    </xf>
    <xf numFmtId="41" fontId="20" fillId="0" borderId="12" xfId="29" applyNumberFormat="1" applyFont="1" applyBorder="1" applyAlignment="1">
      <alignment horizontal="right" vertical="center"/>
    </xf>
    <xf numFmtId="41" fontId="20" fillId="26" borderId="13" xfId="29" quotePrefix="1" applyNumberFormat="1" applyFont="1" applyFill="1" applyBorder="1" applyAlignment="1">
      <alignment horizontal="right" vertical="center"/>
    </xf>
    <xf numFmtId="41" fontId="20" fillId="26" borderId="14" xfId="29" quotePrefix="1" applyNumberFormat="1" applyFont="1" applyFill="1" applyBorder="1" applyAlignment="1">
      <alignment horizontal="right" vertical="center"/>
    </xf>
    <xf numFmtId="41" fontId="20" fillId="26" borderId="12" xfId="29" quotePrefix="1" applyNumberFormat="1" applyFont="1" applyFill="1" applyBorder="1" applyAlignment="1">
      <alignment horizontal="right" vertical="center"/>
    </xf>
    <xf numFmtId="41" fontId="24" fillId="26" borderId="13" xfId="29" applyNumberFormat="1" applyFont="1" applyFill="1" applyBorder="1" applyAlignment="1">
      <alignment horizontal="right" vertical="center"/>
    </xf>
    <xf numFmtId="41" fontId="20" fillId="26" borderId="16" xfId="29" applyNumberFormat="1" applyFont="1" applyFill="1" applyBorder="1" applyAlignment="1">
      <alignment horizontal="right" vertical="center"/>
    </xf>
    <xf numFmtId="41" fontId="20" fillId="0" borderId="16" xfId="29" applyNumberFormat="1" applyFont="1" applyBorder="1" applyAlignment="1">
      <alignment horizontal="right" vertical="center"/>
    </xf>
    <xf numFmtId="0" fontId="30" fillId="0" borderId="10" xfId="0" applyFont="1" applyBorder="1" applyAlignment="1">
      <alignment vertical="center"/>
    </xf>
    <xf numFmtId="41" fontId="20" fillId="26" borderId="16" xfId="29" quotePrefix="1" applyNumberFormat="1" applyFont="1" applyFill="1" applyBorder="1" applyAlignment="1">
      <alignment horizontal="right" vertical="center"/>
    </xf>
    <xf numFmtId="49" fontId="20" fillId="0" borderId="13" xfId="0" applyNumberFormat="1" applyFont="1" applyBorder="1" applyAlignment="1">
      <alignment horizontal="left" vertical="center" indent="2"/>
    </xf>
    <xf numFmtId="49" fontId="20" fillId="0" borderId="14" xfId="0" applyNumberFormat="1" applyFont="1" applyBorder="1" applyAlignment="1">
      <alignment horizontal="left" vertical="center" indent="2"/>
    </xf>
    <xf numFmtId="49" fontId="20" fillId="0" borderId="12" xfId="0" applyNumberFormat="1" applyFont="1" applyBorder="1" applyAlignment="1">
      <alignment horizontal="left" vertical="center" indent="2"/>
    </xf>
    <xf numFmtId="49" fontId="20" fillId="0" borderId="16" xfId="0" applyNumberFormat="1" applyFont="1" applyBorder="1" applyAlignment="1">
      <alignment horizontal="left" vertical="center" indent="2"/>
    </xf>
    <xf numFmtId="0" fontId="31" fillId="0" borderId="14" xfId="0" applyFont="1" applyBorder="1" applyAlignment="1">
      <alignment horizontal="left" vertical="center" indent="1"/>
    </xf>
    <xf numFmtId="41" fontId="24" fillId="26" borderId="17" xfId="29" applyNumberFormat="1" applyFont="1" applyFill="1" applyBorder="1" applyAlignment="1">
      <alignment horizontal="right" vertical="center"/>
    </xf>
    <xf numFmtId="41" fontId="24" fillId="0" borderId="17" xfId="29" applyNumberFormat="1" applyFont="1" applyBorder="1" applyAlignment="1">
      <alignment horizontal="right" vertical="center"/>
    </xf>
    <xf numFmtId="165" fontId="24" fillId="25" borderId="10" xfId="0" applyNumberFormat="1" applyFont="1" applyFill="1" applyBorder="1" applyAlignment="1">
      <alignment vertical="center" wrapText="1"/>
    </xf>
    <xf numFmtId="41" fontId="24" fillId="25" borderId="10" xfId="0" applyNumberFormat="1" applyFont="1" applyFill="1" applyBorder="1" applyAlignment="1">
      <alignment horizontal="right" vertical="center"/>
    </xf>
    <xf numFmtId="3" fontId="20" fillId="0" borderId="0" xfId="0" applyNumberFormat="1" applyFont="1" applyFill="1" applyAlignment="1">
      <alignment horizontal="left" vertical="center"/>
    </xf>
    <xf numFmtId="165" fontId="23" fillId="0" borderId="0" xfId="0" applyNumberFormat="1" applyFont="1" applyFill="1" applyAlignment="1">
      <alignment vertical="center"/>
    </xf>
    <xf numFmtId="164" fontId="24" fillId="0" borderId="19" xfId="0" applyNumberFormat="1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right" vertical="center" wrapText="1" indent="1"/>
    </xf>
    <xf numFmtId="165" fontId="24" fillId="0" borderId="18" xfId="0" applyNumberFormat="1" applyFont="1" applyFill="1" applyBorder="1" applyAlignment="1">
      <alignment vertical="center" wrapText="1"/>
    </xf>
    <xf numFmtId="165" fontId="24" fillId="0" borderId="18" xfId="0" applyNumberFormat="1" applyFont="1" applyFill="1" applyBorder="1" applyAlignment="1">
      <alignment wrapText="1"/>
    </xf>
    <xf numFmtId="41" fontId="24" fillId="26" borderId="19" xfId="29" applyNumberFormat="1" applyFont="1" applyFill="1" applyBorder="1" applyAlignment="1">
      <alignment horizontal="right" vertical="center"/>
    </xf>
    <xf numFmtId="41" fontId="24" fillId="26" borderId="20" xfId="29" applyNumberFormat="1" applyFont="1" applyFill="1" applyBorder="1" applyAlignment="1">
      <alignment horizontal="right" vertical="center"/>
    </xf>
    <xf numFmtId="41" fontId="20" fillId="0" borderId="13" xfId="29" applyNumberFormat="1" applyFont="1" applyFill="1" applyBorder="1" applyAlignment="1">
      <alignment horizontal="right" vertical="center"/>
    </xf>
    <xf numFmtId="0" fontId="28" fillId="0" borderId="0" xfId="0" applyFont="1" applyBorder="1" applyAlignment="1">
      <alignment horizontal="right"/>
    </xf>
    <xf numFmtId="165" fontId="18" fillId="0" borderId="0" xfId="0" applyNumberFormat="1" applyFont="1" applyAlignment="1">
      <alignment horizontal="left" vertical="center" indent="14"/>
    </xf>
    <xf numFmtId="165" fontId="26" fillId="24" borderId="0" xfId="0" applyNumberFormat="1" applyFont="1" applyFill="1" applyAlignment="1">
      <alignment horizontal="left" vertical="center" indent="14"/>
    </xf>
    <xf numFmtId="0" fontId="28" fillId="0" borderId="15" xfId="0" applyFont="1" applyBorder="1" applyAlignment="1">
      <alignment horizontal="right"/>
    </xf>
    <xf numFmtId="165" fontId="23" fillId="27" borderId="0" xfId="0" applyNumberFormat="1" applyFont="1" applyFill="1" applyAlignment="1">
      <alignment vertical="center"/>
    </xf>
    <xf numFmtId="49" fontId="20" fillId="0" borderId="16" xfId="0" applyNumberFormat="1" applyFont="1" applyFill="1" applyBorder="1" applyAlignment="1">
      <alignment horizontal="left" vertical="center" indent="2"/>
    </xf>
    <xf numFmtId="49" fontId="20" fillId="0" borderId="14" xfId="0" applyNumberFormat="1" applyFont="1" applyFill="1" applyBorder="1" applyAlignment="1">
      <alignment horizontal="left" vertical="center" indent="2"/>
    </xf>
    <xf numFmtId="49" fontId="20" fillId="0" borderId="12" xfId="0" applyNumberFormat="1" applyFont="1" applyFill="1" applyBorder="1" applyAlignment="1">
      <alignment horizontal="left" vertical="center" indent="2"/>
    </xf>
    <xf numFmtId="0" fontId="24" fillId="0" borderId="11" xfId="0" applyNumberFormat="1" applyFont="1" applyFill="1" applyBorder="1" applyAlignment="1">
      <alignment horizontal="left"/>
    </xf>
    <xf numFmtId="0" fontId="24" fillId="0" borderId="18" xfId="0" applyNumberFormat="1" applyFont="1" applyFill="1" applyBorder="1" applyAlignment="1">
      <alignment horizontal="left"/>
    </xf>
    <xf numFmtId="0" fontId="30" fillId="0" borderId="17" xfId="0" applyFont="1" applyFill="1" applyBorder="1" applyAlignment="1">
      <alignment vertic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1380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7A036A8-441B-4622-B049-E6236FE2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1380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46D1949-D894-4238-ADCE-4AB98C3CC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04"/>
  <sheetViews>
    <sheetView showGridLines="0" tabSelected="1" zoomScaleNormal="100" workbookViewId="0">
      <pane ySplit="5" topLeftCell="A192" activePane="bottomLeft" state="frozen"/>
      <selection pane="bottomLeft"/>
    </sheetView>
  </sheetViews>
  <sheetFormatPr defaultColWidth="11" defaultRowHeight="11.4"/>
  <cols>
    <col min="1" max="1" width="29.109375" style="7" bestFit="1" customWidth="1"/>
    <col min="2" max="9" width="11.6640625" style="7" customWidth="1"/>
    <col min="10" max="10" width="13.109375" style="7" customWidth="1"/>
    <col min="11" max="11" width="11" style="19"/>
    <col min="12" max="12" width="11" style="7"/>
    <col min="13" max="14" width="4.88671875" style="7" bestFit="1" customWidth="1"/>
    <col min="15" max="17" width="5.6640625" style="7" bestFit="1" customWidth="1"/>
    <col min="18" max="18" width="4.88671875" style="7" bestFit="1" customWidth="1"/>
    <col min="19" max="21" width="3.109375" style="7" bestFit="1" customWidth="1"/>
    <col min="22" max="16384" width="11" style="7"/>
  </cols>
  <sheetData>
    <row r="1" spans="1:11" s="5" customFormat="1" ht="16.5" customHeight="1">
      <c r="A1" s="1"/>
      <c r="B1" s="2"/>
      <c r="C1" s="1"/>
      <c r="D1" s="1"/>
      <c r="E1" s="3"/>
      <c r="F1" s="3"/>
      <c r="G1" s="3"/>
      <c r="H1" s="3"/>
      <c r="I1" s="4"/>
      <c r="J1" s="4"/>
      <c r="K1" s="15"/>
    </row>
    <row r="2" spans="1:11" s="5" customFormat="1" ht="16.5" customHeight="1">
      <c r="A2" s="57" t="s">
        <v>70</v>
      </c>
      <c r="B2" s="57"/>
      <c r="C2" s="57"/>
      <c r="D2" s="57"/>
      <c r="E2" s="57"/>
      <c r="F2" s="57"/>
      <c r="G2" s="57"/>
      <c r="H2" s="57"/>
      <c r="I2" s="57"/>
      <c r="J2" s="57"/>
      <c r="K2" s="15"/>
    </row>
    <row r="3" spans="1:11" s="5" customFormat="1" ht="17.25" customHeight="1">
      <c r="A3" s="58" t="s">
        <v>71</v>
      </c>
      <c r="B3" s="58"/>
      <c r="C3" s="58"/>
      <c r="D3" s="58"/>
      <c r="E3" s="58"/>
      <c r="F3" s="58"/>
      <c r="G3" s="58"/>
      <c r="H3" s="58"/>
      <c r="I3" s="58"/>
      <c r="J3" s="58"/>
      <c r="K3" s="15"/>
    </row>
    <row r="4" spans="1:11" ht="13.2">
      <c r="A4" s="6"/>
      <c r="B4" s="6"/>
      <c r="C4" s="6"/>
      <c r="D4" s="6"/>
      <c r="E4" s="6"/>
      <c r="F4" s="6"/>
      <c r="G4" s="6"/>
      <c r="H4" s="6"/>
      <c r="I4" s="6"/>
      <c r="J4" s="6"/>
      <c r="K4" s="16"/>
    </row>
    <row r="5" spans="1:11" ht="26.4">
      <c r="A5" s="20" t="s">
        <v>38</v>
      </c>
      <c r="B5" s="8" t="s">
        <v>0</v>
      </c>
      <c r="C5" s="8" t="s">
        <v>1</v>
      </c>
      <c r="D5" s="8" t="s">
        <v>2</v>
      </c>
      <c r="E5" s="8" t="s">
        <v>3</v>
      </c>
      <c r="F5" s="8" t="s">
        <v>4</v>
      </c>
      <c r="G5" s="8" t="s">
        <v>5</v>
      </c>
      <c r="H5" s="8" t="s">
        <v>6</v>
      </c>
      <c r="I5" s="13" t="s">
        <v>36</v>
      </c>
      <c r="J5" s="14" t="s">
        <v>37</v>
      </c>
      <c r="K5" s="16"/>
    </row>
    <row r="6" spans="1:11" s="47" customFormat="1" ht="13.2">
      <c r="A6" s="51" t="s">
        <v>7</v>
      </c>
      <c r="B6" s="48"/>
      <c r="C6" s="48"/>
      <c r="D6" s="48"/>
      <c r="E6" s="48"/>
      <c r="F6" s="48"/>
      <c r="G6" s="48"/>
      <c r="H6" s="48"/>
      <c r="I6" s="49"/>
      <c r="J6" s="50"/>
      <c r="K6" s="46"/>
    </row>
    <row r="7" spans="1:11" ht="13.2">
      <c r="A7" s="61" t="s">
        <v>27</v>
      </c>
      <c r="B7" s="33">
        <v>4555</v>
      </c>
      <c r="C7" s="33">
        <v>1422</v>
      </c>
      <c r="D7" s="33">
        <v>2313</v>
      </c>
      <c r="E7" s="33">
        <v>2227</v>
      </c>
      <c r="F7" s="33">
        <v>2245</v>
      </c>
      <c r="G7" s="36">
        <v>1156</v>
      </c>
      <c r="H7" s="36">
        <v>2663</v>
      </c>
      <c r="I7" s="33">
        <v>67</v>
      </c>
      <c r="J7" s="34">
        <f t="shared" ref="J7:J13" si="0">SUM(B7:I7)</f>
        <v>16648</v>
      </c>
      <c r="K7" s="16"/>
    </row>
    <row r="8" spans="1:11" ht="13.2">
      <c r="A8" s="62" t="s">
        <v>28</v>
      </c>
      <c r="B8" s="25">
        <v>808</v>
      </c>
      <c r="C8" s="25">
        <v>238</v>
      </c>
      <c r="D8" s="25">
        <v>232</v>
      </c>
      <c r="E8" s="25">
        <v>220</v>
      </c>
      <c r="F8" s="25">
        <v>1417</v>
      </c>
      <c r="G8" s="30">
        <v>559</v>
      </c>
      <c r="H8" s="30">
        <v>2890</v>
      </c>
      <c r="I8" s="25">
        <v>5</v>
      </c>
      <c r="J8" s="26">
        <f t="shared" si="0"/>
        <v>6369</v>
      </c>
      <c r="K8" s="16"/>
    </row>
    <row r="9" spans="1:11" ht="13.2">
      <c r="A9" s="62" t="s">
        <v>29</v>
      </c>
      <c r="B9" s="25">
        <v>59</v>
      </c>
      <c r="C9" s="25">
        <v>14</v>
      </c>
      <c r="D9" s="25">
        <v>64</v>
      </c>
      <c r="E9" s="25">
        <v>148</v>
      </c>
      <c r="F9" s="25">
        <v>1117</v>
      </c>
      <c r="G9" s="25">
        <v>1315</v>
      </c>
      <c r="H9" s="25">
        <v>3443</v>
      </c>
      <c r="I9" s="25">
        <v>0</v>
      </c>
      <c r="J9" s="26">
        <f t="shared" si="0"/>
        <v>6160</v>
      </c>
      <c r="K9" s="16"/>
    </row>
    <row r="10" spans="1:11" ht="13.2">
      <c r="A10" s="62" t="s">
        <v>30</v>
      </c>
      <c r="B10" s="25">
        <v>31394</v>
      </c>
      <c r="C10" s="25">
        <v>17253</v>
      </c>
      <c r="D10" s="25">
        <v>35647</v>
      </c>
      <c r="E10" s="25">
        <v>55848</v>
      </c>
      <c r="F10" s="25">
        <v>60244</v>
      </c>
      <c r="G10" s="25">
        <v>44158</v>
      </c>
      <c r="H10" s="25">
        <v>68184</v>
      </c>
      <c r="I10" s="25">
        <v>22</v>
      </c>
      <c r="J10" s="26">
        <f t="shared" si="0"/>
        <v>312750</v>
      </c>
      <c r="K10" s="16"/>
    </row>
    <row r="11" spans="1:11" ht="13.2">
      <c r="A11" s="62" t="s">
        <v>31</v>
      </c>
      <c r="B11" s="25">
        <v>0</v>
      </c>
      <c r="C11" s="25">
        <v>0</v>
      </c>
      <c r="D11" s="25">
        <v>0</v>
      </c>
      <c r="E11" s="25">
        <v>0</v>
      </c>
      <c r="F11" s="25">
        <v>1</v>
      </c>
      <c r="G11" s="30">
        <v>2</v>
      </c>
      <c r="H11" s="30">
        <v>1106</v>
      </c>
      <c r="I11" s="25">
        <v>0</v>
      </c>
      <c r="J11" s="26">
        <f t="shared" si="0"/>
        <v>1109</v>
      </c>
      <c r="K11" s="16"/>
    </row>
    <row r="12" spans="1:11" ht="13.2">
      <c r="A12" s="62" t="s">
        <v>32</v>
      </c>
      <c r="B12" s="25">
        <v>2</v>
      </c>
      <c r="C12" s="25">
        <v>0</v>
      </c>
      <c r="D12" s="25">
        <v>0</v>
      </c>
      <c r="E12" s="25">
        <v>0</v>
      </c>
      <c r="F12" s="25"/>
      <c r="G12" s="25">
        <v>1</v>
      </c>
      <c r="H12" s="25">
        <v>2</v>
      </c>
      <c r="I12" s="25">
        <v>0</v>
      </c>
      <c r="J12" s="26">
        <f t="shared" si="0"/>
        <v>5</v>
      </c>
      <c r="K12" s="16"/>
    </row>
    <row r="13" spans="1:11" ht="13.2">
      <c r="A13" s="63" t="s">
        <v>33</v>
      </c>
      <c r="B13" s="27">
        <v>7</v>
      </c>
      <c r="C13" s="25">
        <v>0</v>
      </c>
      <c r="D13" s="25">
        <v>0</v>
      </c>
      <c r="E13" s="27">
        <v>3</v>
      </c>
      <c r="F13" s="25">
        <v>0</v>
      </c>
      <c r="G13" s="25">
        <v>0</v>
      </c>
      <c r="H13" s="25">
        <v>0</v>
      </c>
      <c r="I13" s="25">
        <v>0</v>
      </c>
      <c r="J13" s="28">
        <f t="shared" si="0"/>
        <v>10</v>
      </c>
      <c r="K13" s="16"/>
    </row>
    <row r="14" spans="1:11" ht="13.2">
      <c r="A14" s="64" t="s">
        <v>41</v>
      </c>
      <c r="B14" s="21">
        <f t="shared" ref="B14:I14" si="1">SUM(B7:B13)</f>
        <v>36825</v>
      </c>
      <c r="C14" s="21">
        <f t="shared" si="1"/>
        <v>18927</v>
      </c>
      <c r="D14" s="21">
        <f t="shared" si="1"/>
        <v>38256</v>
      </c>
      <c r="E14" s="21">
        <f t="shared" si="1"/>
        <v>58446</v>
      </c>
      <c r="F14" s="21">
        <f t="shared" si="1"/>
        <v>65024</v>
      </c>
      <c r="G14" s="21">
        <f t="shared" si="1"/>
        <v>47191</v>
      </c>
      <c r="H14" s="21">
        <f t="shared" si="1"/>
        <v>78288</v>
      </c>
      <c r="I14" s="21">
        <f t="shared" si="1"/>
        <v>94</v>
      </c>
      <c r="J14" s="22">
        <f t="shared" ref="J14:J31" si="2">SUM(B14:I14)</f>
        <v>343051</v>
      </c>
      <c r="K14" s="16"/>
    </row>
    <row r="15" spans="1:11" s="47" customFormat="1" ht="13.2">
      <c r="A15" s="51" t="s">
        <v>8</v>
      </c>
      <c r="B15" s="48"/>
      <c r="C15" s="48"/>
      <c r="D15" s="48"/>
      <c r="E15" s="48"/>
      <c r="F15" s="48"/>
      <c r="G15" s="48"/>
      <c r="H15" s="48"/>
      <c r="I15" s="49"/>
      <c r="J15" s="50"/>
      <c r="K15" s="46"/>
    </row>
    <row r="16" spans="1:11" ht="13.2">
      <c r="A16" s="62" t="s">
        <v>27</v>
      </c>
      <c r="B16" s="25">
        <v>351</v>
      </c>
      <c r="C16" s="25">
        <v>232</v>
      </c>
      <c r="D16" s="25">
        <v>500</v>
      </c>
      <c r="E16" s="25">
        <v>349</v>
      </c>
      <c r="F16" s="25">
        <v>600</v>
      </c>
      <c r="G16" s="30">
        <v>175</v>
      </c>
      <c r="H16" s="30">
        <v>3478</v>
      </c>
      <c r="I16" s="25">
        <v>1</v>
      </c>
      <c r="J16" s="26">
        <f t="shared" si="2"/>
        <v>5686</v>
      </c>
      <c r="K16" s="16"/>
    </row>
    <row r="17" spans="1:11" s="10" customFormat="1" ht="13.2">
      <c r="A17" s="62" t="s">
        <v>28</v>
      </c>
      <c r="B17" s="25">
        <v>21</v>
      </c>
      <c r="C17" s="25">
        <v>10</v>
      </c>
      <c r="D17" s="25">
        <v>6</v>
      </c>
      <c r="E17" s="25">
        <v>8</v>
      </c>
      <c r="F17" s="25">
        <v>53</v>
      </c>
      <c r="G17" s="30">
        <v>19</v>
      </c>
      <c r="H17" s="30">
        <v>120</v>
      </c>
      <c r="I17" s="25">
        <v>0</v>
      </c>
      <c r="J17" s="26">
        <f t="shared" si="2"/>
        <v>237</v>
      </c>
      <c r="K17" s="17"/>
    </row>
    <row r="18" spans="1:11" s="10" customFormat="1" ht="13.2">
      <c r="A18" s="62" t="s">
        <v>29</v>
      </c>
      <c r="B18" s="25">
        <v>4</v>
      </c>
      <c r="C18" s="25"/>
      <c r="D18" s="25"/>
      <c r="E18" s="25">
        <v>5</v>
      </c>
      <c r="F18" s="25">
        <v>39</v>
      </c>
      <c r="G18" s="25">
        <v>85</v>
      </c>
      <c r="H18" s="25">
        <v>244</v>
      </c>
      <c r="I18" s="25">
        <v>0</v>
      </c>
      <c r="J18" s="26">
        <f t="shared" si="2"/>
        <v>377</v>
      </c>
      <c r="K18" s="17"/>
    </row>
    <row r="19" spans="1:11" ht="13.2">
      <c r="A19" s="62" t="s">
        <v>30</v>
      </c>
      <c r="B19" s="25">
        <v>1186</v>
      </c>
      <c r="C19" s="25">
        <v>648</v>
      </c>
      <c r="D19" s="25">
        <v>1553</v>
      </c>
      <c r="E19" s="25">
        <v>2709</v>
      </c>
      <c r="F19" s="25">
        <v>3145</v>
      </c>
      <c r="G19" s="25">
        <v>5156</v>
      </c>
      <c r="H19" s="25">
        <v>42345</v>
      </c>
      <c r="I19" s="25">
        <v>2</v>
      </c>
      <c r="J19" s="26">
        <f t="shared" si="2"/>
        <v>56744</v>
      </c>
      <c r="K19" s="16"/>
    </row>
    <row r="20" spans="1:11" ht="13.2">
      <c r="A20" s="62" t="s">
        <v>31</v>
      </c>
      <c r="B20" s="25">
        <v>0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1133</v>
      </c>
      <c r="I20" s="25">
        <v>0</v>
      </c>
      <c r="J20" s="26">
        <f t="shared" si="2"/>
        <v>1133</v>
      </c>
      <c r="K20" s="16"/>
    </row>
    <row r="21" spans="1:11" ht="13.2">
      <c r="A21" s="62" t="s">
        <v>32</v>
      </c>
      <c r="B21" s="25">
        <v>0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6">
        <f>SUM(B21:I21)</f>
        <v>0</v>
      </c>
      <c r="K21" s="16"/>
    </row>
    <row r="22" spans="1:11" ht="13.2">
      <c r="A22" s="63" t="s">
        <v>33</v>
      </c>
      <c r="B22" s="27">
        <v>0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8">
        <f>SUM(B22:I22)</f>
        <v>0</v>
      </c>
      <c r="K22" s="16"/>
    </row>
    <row r="23" spans="1:11" ht="13.2">
      <c r="A23" s="64" t="s">
        <v>42</v>
      </c>
      <c r="B23" s="21">
        <f t="shared" ref="B23:I23" si="3">SUM(B16:B22)</f>
        <v>1562</v>
      </c>
      <c r="C23" s="21">
        <f t="shared" si="3"/>
        <v>890</v>
      </c>
      <c r="D23" s="21">
        <f t="shared" si="3"/>
        <v>2059</v>
      </c>
      <c r="E23" s="21">
        <f t="shared" si="3"/>
        <v>3071</v>
      </c>
      <c r="F23" s="21">
        <f t="shared" si="3"/>
        <v>3837</v>
      </c>
      <c r="G23" s="21">
        <f t="shared" si="3"/>
        <v>5435</v>
      </c>
      <c r="H23" s="21">
        <f t="shared" si="3"/>
        <v>47320</v>
      </c>
      <c r="I23" s="21">
        <f t="shared" si="3"/>
        <v>3</v>
      </c>
      <c r="J23" s="22">
        <f t="shared" si="2"/>
        <v>64177</v>
      </c>
      <c r="K23" s="16"/>
    </row>
    <row r="24" spans="1:11" s="47" customFormat="1" ht="13.2">
      <c r="A24" s="51" t="s">
        <v>9</v>
      </c>
      <c r="B24" s="48"/>
      <c r="C24" s="48"/>
      <c r="D24" s="48"/>
      <c r="E24" s="48"/>
      <c r="F24" s="48"/>
      <c r="G24" s="48"/>
      <c r="H24" s="48"/>
      <c r="I24" s="49"/>
      <c r="J24" s="50"/>
      <c r="K24" s="46"/>
    </row>
    <row r="25" spans="1:11" ht="13.2">
      <c r="A25" s="62" t="s">
        <v>27</v>
      </c>
      <c r="B25" s="25">
        <v>7302</v>
      </c>
      <c r="C25" s="25">
        <v>2079</v>
      </c>
      <c r="D25" s="25">
        <v>3757</v>
      </c>
      <c r="E25" s="25">
        <v>3730</v>
      </c>
      <c r="F25" s="25">
        <v>5968</v>
      </c>
      <c r="G25" s="30">
        <v>3030</v>
      </c>
      <c r="H25" s="30">
        <v>7233</v>
      </c>
      <c r="I25" s="25">
        <v>115</v>
      </c>
      <c r="J25" s="26">
        <f t="shared" si="2"/>
        <v>33214</v>
      </c>
      <c r="K25" s="16"/>
    </row>
    <row r="26" spans="1:11" ht="13.2">
      <c r="A26" s="62" t="s">
        <v>28</v>
      </c>
      <c r="B26" s="25">
        <v>955</v>
      </c>
      <c r="C26" s="25">
        <v>295</v>
      </c>
      <c r="D26" s="25">
        <v>286</v>
      </c>
      <c r="E26" s="25">
        <v>396</v>
      </c>
      <c r="F26" s="25">
        <v>3684</v>
      </c>
      <c r="G26" s="30">
        <v>1809</v>
      </c>
      <c r="H26" s="30">
        <v>4675</v>
      </c>
      <c r="I26" s="25">
        <v>3</v>
      </c>
      <c r="J26" s="26">
        <f t="shared" si="2"/>
        <v>12103</v>
      </c>
      <c r="K26" s="16"/>
    </row>
    <row r="27" spans="1:11" ht="13.2">
      <c r="A27" s="62" t="s">
        <v>29</v>
      </c>
      <c r="B27" s="25">
        <v>129</v>
      </c>
      <c r="C27" s="25">
        <v>37</v>
      </c>
      <c r="D27" s="25">
        <v>115</v>
      </c>
      <c r="E27" s="25">
        <v>326</v>
      </c>
      <c r="F27" s="25">
        <v>4544</v>
      </c>
      <c r="G27" s="25">
        <v>6157</v>
      </c>
      <c r="H27" s="25">
        <v>5064</v>
      </c>
      <c r="I27" s="25">
        <v>3</v>
      </c>
      <c r="J27" s="26">
        <f t="shared" si="2"/>
        <v>16375</v>
      </c>
      <c r="K27" s="16"/>
    </row>
    <row r="28" spans="1:11" ht="13.2">
      <c r="A28" s="62" t="s">
        <v>30</v>
      </c>
      <c r="B28" s="25">
        <v>40381</v>
      </c>
      <c r="C28" s="25">
        <v>24076</v>
      </c>
      <c r="D28" s="25">
        <v>52514</v>
      </c>
      <c r="E28" s="25">
        <v>89168</v>
      </c>
      <c r="F28" s="25">
        <v>107413</v>
      </c>
      <c r="G28" s="25">
        <v>102665</v>
      </c>
      <c r="H28" s="25">
        <v>159107</v>
      </c>
      <c r="I28" s="25">
        <v>31</v>
      </c>
      <c r="J28" s="26">
        <f t="shared" si="2"/>
        <v>575355</v>
      </c>
      <c r="K28" s="16"/>
    </row>
    <row r="29" spans="1:11" ht="13.2">
      <c r="A29" s="62" t="s">
        <v>31</v>
      </c>
      <c r="B29" s="25">
        <v>1</v>
      </c>
      <c r="C29" s="25">
        <v>0</v>
      </c>
      <c r="D29" s="25">
        <v>0</v>
      </c>
      <c r="E29" s="25">
        <v>2</v>
      </c>
      <c r="F29" s="25">
        <v>12</v>
      </c>
      <c r="G29" s="25">
        <v>7</v>
      </c>
      <c r="H29" s="25">
        <v>3461</v>
      </c>
      <c r="I29" s="25">
        <v>0</v>
      </c>
      <c r="J29" s="26">
        <f t="shared" si="2"/>
        <v>3483</v>
      </c>
      <c r="K29" s="16"/>
    </row>
    <row r="30" spans="1:11" ht="13.2">
      <c r="A30" s="62" t="s">
        <v>32</v>
      </c>
      <c r="B30" s="25">
        <v>3</v>
      </c>
      <c r="C30" s="25">
        <v>0</v>
      </c>
      <c r="D30" s="25">
        <v>0</v>
      </c>
      <c r="E30" s="25">
        <v>0</v>
      </c>
      <c r="F30" s="25">
        <v>0</v>
      </c>
      <c r="G30" s="25">
        <v>2</v>
      </c>
      <c r="H30" s="25">
        <v>11</v>
      </c>
      <c r="I30" s="25">
        <v>0</v>
      </c>
      <c r="J30" s="26">
        <f t="shared" si="2"/>
        <v>16</v>
      </c>
      <c r="K30" s="16"/>
    </row>
    <row r="31" spans="1:11" s="10" customFormat="1" ht="13.2">
      <c r="A31" s="63" t="s">
        <v>33</v>
      </c>
      <c r="B31" s="27">
        <v>11</v>
      </c>
      <c r="C31" s="25">
        <v>0</v>
      </c>
      <c r="D31" s="27">
        <v>3</v>
      </c>
      <c r="E31" s="27">
        <v>8</v>
      </c>
      <c r="F31" s="27">
        <v>1</v>
      </c>
      <c r="G31" s="25">
        <v>0</v>
      </c>
      <c r="H31" s="25">
        <v>0</v>
      </c>
      <c r="I31" s="25">
        <v>0</v>
      </c>
      <c r="J31" s="28">
        <f t="shared" si="2"/>
        <v>23</v>
      </c>
      <c r="K31" s="18"/>
    </row>
    <row r="32" spans="1:11" ht="13.2">
      <c r="A32" s="64" t="s">
        <v>43</v>
      </c>
      <c r="B32" s="21">
        <f t="shared" ref="B32:I32" si="4">SUM(B25:B31)</f>
        <v>48782</v>
      </c>
      <c r="C32" s="21">
        <f t="shared" si="4"/>
        <v>26487</v>
      </c>
      <c r="D32" s="21">
        <f t="shared" si="4"/>
        <v>56675</v>
      </c>
      <c r="E32" s="21">
        <f t="shared" si="4"/>
        <v>93630</v>
      </c>
      <c r="F32" s="21">
        <f t="shared" si="4"/>
        <v>121622</v>
      </c>
      <c r="G32" s="21">
        <f t="shared" si="4"/>
        <v>113670</v>
      </c>
      <c r="H32" s="21">
        <f t="shared" si="4"/>
        <v>179551</v>
      </c>
      <c r="I32" s="21">
        <f t="shared" si="4"/>
        <v>152</v>
      </c>
      <c r="J32" s="22">
        <f t="shared" ref="J32" si="5">SUM(J25:J31)</f>
        <v>640569</v>
      </c>
      <c r="K32" s="16"/>
    </row>
    <row r="33" spans="1:11" s="47" customFormat="1" ht="13.2">
      <c r="A33" s="51" t="s">
        <v>11</v>
      </c>
      <c r="B33" s="48"/>
      <c r="C33" s="48"/>
      <c r="D33" s="48"/>
      <c r="E33" s="48"/>
      <c r="F33" s="48"/>
      <c r="G33" s="48"/>
      <c r="H33" s="48"/>
      <c r="I33" s="49"/>
      <c r="J33" s="50"/>
      <c r="K33" s="46"/>
    </row>
    <row r="34" spans="1:11" ht="13.2">
      <c r="A34" s="62" t="s">
        <v>27</v>
      </c>
      <c r="B34" s="25">
        <v>754</v>
      </c>
      <c r="C34" s="25">
        <v>178</v>
      </c>
      <c r="D34" s="25">
        <v>437</v>
      </c>
      <c r="E34" s="25">
        <v>540</v>
      </c>
      <c r="F34" s="25">
        <v>835</v>
      </c>
      <c r="G34" s="30">
        <v>523</v>
      </c>
      <c r="H34" s="30">
        <v>3398</v>
      </c>
      <c r="I34" s="25">
        <v>15</v>
      </c>
      <c r="J34" s="26">
        <f t="shared" ref="J34:J40" si="6">SUM(B34:I34)</f>
        <v>6680</v>
      </c>
    </row>
    <row r="35" spans="1:11" s="10" customFormat="1" ht="13.2">
      <c r="A35" s="62" t="s">
        <v>28</v>
      </c>
      <c r="B35" s="25">
        <v>108</v>
      </c>
      <c r="C35" s="25">
        <v>29</v>
      </c>
      <c r="D35" s="25">
        <v>23</v>
      </c>
      <c r="E35" s="25">
        <v>43</v>
      </c>
      <c r="F35" s="25">
        <v>162</v>
      </c>
      <c r="G35" s="30">
        <v>105</v>
      </c>
      <c r="H35" s="30">
        <v>1332</v>
      </c>
      <c r="I35" s="25">
        <v>0</v>
      </c>
      <c r="J35" s="26">
        <f t="shared" si="6"/>
        <v>1802</v>
      </c>
      <c r="K35" s="18"/>
    </row>
    <row r="36" spans="1:11" s="10" customFormat="1" ht="13.2">
      <c r="A36" s="62" t="s">
        <v>29</v>
      </c>
      <c r="B36" s="25">
        <v>16</v>
      </c>
      <c r="C36" s="25">
        <v>1</v>
      </c>
      <c r="D36" s="25">
        <v>3</v>
      </c>
      <c r="E36" s="25">
        <v>29</v>
      </c>
      <c r="F36" s="25">
        <v>207</v>
      </c>
      <c r="G36" s="25">
        <v>287</v>
      </c>
      <c r="H36" s="25">
        <v>2908</v>
      </c>
      <c r="I36" s="25">
        <v>0</v>
      </c>
      <c r="J36" s="26">
        <f t="shared" si="6"/>
        <v>3451</v>
      </c>
      <c r="K36" s="18"/>
    </row>
    <row r="37" spans="1:11" ht="13.2">
      <c r="A37" s="62" t="s">
        <v>30</v>
      </c>
      <c r="B37" s="25">
        <v>3701</v>
      </c>
      <c r="C37" s="25">
        <v>1984</v>
      </c>
      <c r="D37" s="25">
        <v>5672</v>
      </c>
      <c r="E37" s="25">
        <v>12127</v>
      </c>
      <c r="F37" s="25">
        <v>15721</v>
      </c>
      <c r="G37" s="25">
        <v>20108</v>
      </c>
      <c r="H37" s="25">
        <v>115703</v>
      </c>
      <c r="I37" s="25">
        <v>0</v>
      </c>
      <c r="J37" s="26">
        <f t="shared" si="6"/>
        <v>175016</v>
      </c>
    </row>
    <row r="38" spans="1:11" ht="13.2">
      <c r="A38" s="62" t="s">
        <v>31</v>
      </c>
      <c r="B38" s="25">
        <v>2</v>
      </c>
      <c r="C38" s="25">
        <v>0</v>
      </c>
      <c r="D38" s="25">
        <v>0</v>
      </c>
      <c r="E38" s="25">
        <v>0</v>
      </c>
      <c r="F38" s="25">
        <v>1</v>
      </c>
      <c r="G38" s="25">
        <v>1</v>
      </c>
      <c r="H38" s="25">
        <v>1953</v>
      </c>
      <c r="I38" s="25">
        <v>0</v>
      </c>
      <c r="J38" s="26">
        <f t="shared" si="6"/>
        <v>1957</v>
      </c>
    </row>
    <row r="39" spans="1:11" ht="13.2">
      <c r="A39" s="62" t="s">
        <v>32</v>
      </c>
      <c r="B39" s="25"/>
      <c r="C39" s="25">
        <v>0</v>
      </c>
      <c r="D39" s="25">
        <v>0</v>
      </c>
      <c r="E39" s="25">
        <v>1</v>
      </c>
      <c r="F39" s="25">
        <v>0</v>
      </c>
      <c r="G39" s="25">
        <v>0</v>
      </c>
      <c r="H39" s="25">
        <v>0</v>
      </c>
      <c r="I39" s="25">
        <v>0</v>
      </c>
      <c r="J39" s="26">
        <f t="shared" si="6"/>
        <v>1</v>
      </c>
      <c r="K39" s="16"/>
    </row>
    <row r="40" spans="1:11" ht="13.2">
      <c r="A40" s="63" t="s">
        <v>33</v>
      </c>
      <c r="B40" s="27">
        <v>1</v>
      </c>
      <c r="C40" s="27">
        <v>1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8">
        <f t="shared" si="6"/>
        <v>2</v>
      </c>
      <c r="K40" s="16"/>
    </row>
    <row r="41" spans="1:11" ht="13.2">
      <c r="A41" s="64" t="s">
        <v>44</v>
      </c>
      <c r="B41" s="21">
        <f t="shared" ref="B41:I41" si="7">SUM(B34:B40)</f>
        <v>4582</v>
      </c>
      <c r="C41" s="21">
        <f t="shared" si="7"/>
        <v>2193</v>
      </c>
      <c r="D41" s="21">
        <f t="shared" si="7"/>
        <v>6135</v>
      </c>
      <c r="E41" s="21">
        <f t="shared" si="7"/>
        <v>12740</v>
      </c>
      <c r="F41" s="21">
        <f t="shared" si="7"/>
        <v>16926</v>
      </c>
      <c r="G41" s="21">
        <f t="shared" si="7"/>
        <v>21024</v>
      </c>
      <c r="H41" s="21">
        <f t="shared" si="7"/>
        <v>125294</v>
      </c>
      <c r="I41" s="21">
        <f t="shared" si="7"/>
        <v>15</v>
      </c>
      <c r="J41" s="22">
        <f t="shared" ref="J41:J72" si="8">SUM(B41:I41)</f>
        <v>188909</v>
      </c>
      <c r="K41" s="16"/>
    </row>
    <row r="42" spans="1:11" s="47" customFormat="1" ht="13.2">
      <c r="A42" s="51" t="s">
        <v>12</v>
      </c>
      <c r="B42" s="48"/>
      <c r="C42" s="48"/>
      <c r="D42" s="48"/>
      <c r="E42" s="48"/>
      <c r="F42" s="48"/>
      <c r="G42" s="48"/>
      <c r="H42" s="48"/>
      <c r="I42" s="49"/>
      <c r="J42" s="50"/>
      <c r="K42" s="46"/>
    </row>
    <row r="43" spans="1:11" ht="13.2">
      <c r="A43" s="62" t="s">
        <v>27</v>
      </c>
      <c r="B43" s="25">
        <v>2627</v>
      </c>
      <c r="C43" s="25">
        <v>700</v>
      </c>
      <c r="D43" s="25">
        <v>1225</v>
      </c>
      <c r="E43" s="25">
        <v>1307</v>
      </c>
      <c r="F43" s="25">
        <v>1562</v>
      </c>
      <c r="G43" s="30">
        <v>926</v>
      </c>
      <c r="H43" s="30">
        <v>1840</v>
      </c>
      <c r="I43" s="25">
        <v>49</v>
      </c>
      <c r="J43" s="26">
        <f t="shared" si="8"/>
        <v>10236</v>
      </c>
    </row>
    <row r="44" spans="1:11" ht="13.2">
      <c r="A44" s="62" t="s">
        <v>28</v>
      </c>
      <c r="B44" s="25">
        <v>700</v>
      </c>
      <c r="C44" s="25">
        <v>220</v>
      </c>
      <c r="D44" s="25">
        <v>174</v>
      </c>
      <c r="E44" s="25">
        <v>300</v>
      </c>
      <c r="F44" s="25">
        <v>1195</v>
      </c>
      <c r="G44" s="30">
        <v>457</v>
      </c>
      <c r="H44" s="30">
        <v>1419</v>
      </c>
      <c r="I44" s="25">
        <v>5</v>
      </c>
      <c r="J44" s="26">
        <f t="shared" si="8"/>
        <v>4470</v>
      </c>
    </row>
    <row r="45" spans="1:11" s="10" customFormat="1" ht="13.2">
      <c r="A45" s="62" t="s">
        <v>29</v>
      </c>
      <c r="B45" s="25">
        <v>181</v>
      </c>
      <c r="C45" s="25">
        <v>49</v>
      </c>
      <c r="D45" s="25">
        <v>110</v>
      </c>
      <c r="E45" s="25">
        <v>383</v>
      </c>
      <c r="F45" s="25">
        <v>2736</v>
      </c>
      <c r="G45" s="25">
        <v>2737</v>
      </c>
      <c r="H45" s="25">
        <v>3626</v>
      </c>
      <c r="I45" s="25">
        <v>6</v>
      </c>
      <c r="J45" s="26">
        <f t="shared" si="8"/>
        <v>9828</v>
      </c>
      <c r="K45" s="18"/>
    </row>
    <row r="46" spans="1:11" ht="13.2">
      <c r="A46" s="62" t="s">
        <v>30</v>
      </c>
      <c r="B46" s="25">
        <v>24440</v>
      </c>
      <c r="C46" s="25">
        <v>16507</v>
      </c>
      <c r="D46" s="25">
        <v>38401</v>
      </c>
      <c r="E46" s="25">
        <v>60539</v>
      </c>
      <c r="F46" s="25">
        <v>64228</v>
      </c>
      <c r="G46" s="25">
        <v>52070</v>
      </c>
      <c r="H46" s="25">
        <v>78245</v>
      </c>
      <c r="I46" s="25">
        <v>21</v>
      </c>
      <c r="J46" s="26">
        <f t="shared" si="8"/>
        <v>334451</v>
      </c>
    </row>
    <row r="47" spans="1:11" ht="13.2">
      <c r="A47" s="62" t="s">
        <v>31</v>
      </c>
      <c r="B47" s="25">
        <v>0</v>
      </c>
      <c r="C47" s="25">
        <v>0</v>
      </c>
      <c r="D47" s="25">
        <v>0</v>
      </c>
      <c r="E47" s="25">
        <v>0</v>
      </c>
      <c r="F47" s="30">
        <v>1</v>
      </c>
      <c r="G47" s="25">
        <v>4</v>
      </c>
      <c r="H47" s="25">
        <v>1101</v>
      </c>
      <c r="I47" s="25">
        <v>0</v>
      </c>
      <c r="J47" s="26">
        <f t="shared" si="8"/>
        <v>1106</v>
      </c>
    </row>
    <row r="48" spans="1:11" ht="13.2">
      <c r="A48" s="62" t="s">
        <v>32</v>
      </c>
      <c r="B48" s="25">
        <v>0</v>
      </c>
      <c r="C48" s="25">
        <v>1</v>
      </c>
      <c r="D48" s="25">
        <v>0</v>
      </c>
      <c r="E48" s="25">
        <v>0</v>
      </c>
      <c r="F48" s="25">
        <v>0</v>
      </c>
      <c r="G48" s="25">
        <v>10</v>
      </c>
      <c r="H48" s="25">
        <v>0</v>
      </c>
      <c r="I48" s="25">
        <v>0</v>
      </c>
      <c r="J48" s="26">
        <f>SUM(B48:I48)</f>
        <v>11</v>
      </c>
    </row>
    <row r="49" spans="1:22" ht="13.2">
      <c r="A49" s="63" t="s">
        <v>33</v>
      </c>
      <c r="B49" s="27">
        <v>4</v>
      </c>
      <c r="C49" s="31"/>
      <c r="D49" s="30">
        <v>0</v>
      </c>
      <c r="E49" s="27">
        <v>2</v>
      </c>
      <c r="F49" s="25">
        <v>0</v>
      </c>
      <c r="G49" s="25">
        <v>0</v>
      </c>
      <c r="H49" s="25">
        <v>0</v>
      </c>
      <c r="I49" s="25">
        <v>0</v>
      </c>
      <c r="J49" s="28">
        <f t="shared" si="8"/>
        <v>6</v>
      </c>
    </row>
    <row r="50" spans="1:22" s="10" customFormat="1" ht="13.2">
      <c r="A50" s="64" t="s">
        <v>45</v>
      </c>
      <c r="B50" s="21">
        <f t="shared" ref="B50:I50" si="9">SUM(B43:B49)</f>
        <v>27952</v>
      </c>
      <c r="C50" s="21">
        <f t="shared" si="9"/>
        <v>17477</v>
      </c>
      <c r="D50" s="21">
        <f t="shared" si="9"/>
        <v>39910</v>
      </c>
      <c r="E50" s="21">
        <f t="shared" si="9"/>
        <v>62531</v>
      </c>
      <c r="F50" s="21">
        <f t="shared" si="9"/>
        <v>69722</v>
      </c>
      <c r="G50" s="21">
        <f t="shared" si="9"/>
        <v>56204</v>
      </c>
      <c r="H50" s="21">
        <f t="shared" si="9"/>
        <v>86231</v>
      </c>
      <c r="I50" s="21">
        <f t="shared" si="9"/>
        <v>81</v>
      </c>
      <c r="J50" s="21">
        <f t="shared" si="8"/>
        <v>360108</v>
      </c>
      <c r="K50" s="16"/>
    </row>
    <row r="51" spans="1:22" s="47" customFormat="1" ht="13.2">
      <c r="A51" s="51" t="s">
        <v>13</v>
      </c>
      <c r="B51" s="48"/>
      <c r="C51" s="48"/>
      <c r="D51" s="48"/>
      <c r="E51" s="48"/>
      <c r="F51" s="48"/>
      <c r="G51" s="48"/>
      <c r="H51" s="48"/>
      <c r="I51" s="49"/>
      <c r="J51" s="50"/>
      <c r="K51" s="46"/>
    </row>
    <row r="52" spans="1:22" ht="13.2">
      <c r="A52" s="62" t="s">
        <v>27</v>
      </c>
      <c r="B52" s="25">
        <v>1031</v>
      </c>
      <c r="C52" s="25">
        <v>478</v>
      </c>
      <c r="D52" s="25">
        <v>813</v>
      </c>
      <c r="E52" s="25">
        <v>724</v>
      </c>
      <c r="F52" s="25">
        <v>853</v>
      </c>
      <c r="G52" s="30">
        <v>355</v>
      </c>
      <c r="H52" s="30">
        <v>747</v>
      </c>
      <c r="I52" s="25">
        <v>15</v>
      </c>
      <c r="J52" s="26">
        <f t="shared" ref="J52:J58" si="10">SUM(B52:I52)</f>
        <v>5016</v>
      </c>
    </row>
    <row r="53" spans="1:22" ht="13.2">
      <c r="A53" s="62" t="s">
        <v>28</v>
      </c>
      <c r="B53" s="25">
        <v>177</v>
      </c>
      <c r="C53" s="25">
        <v>50</v>
      </c>
      <c r="D53" s="25">
        <v>26</v>
      </c>
      <c r="E53" s="25">
        <v>34</v>
      </c>
      <c r="F53" s="25">
        <v>217</v>
      </c>
      <c r="G53" s="30">
        <v>79</v>
      </c>
      <c r="H53" s="30">
        <v>194</v>
      </c>
      <c r="I53" s="25">
        <v>0</v>
      </c>
      <c r="J53" s="26">
        <f t="shared" si="10"/>
        <v>777</v>
      </c>
    </row>
    <row r="54" spans="1:22" ht="13.2">
      <c r="A54" s="62" t="s">
        <v>29</v>
      </c>
      <c r="B54" s="25">
        <v>15</v>
      </c>
      <c r="C54" s="25">
        <v>2</v>
      </c>
      <c r="D54" s="25">
        <v>8</v>
      </c>
      <c r="E54" s="25">
        <v>8</v>
      </c>
      <c r="F54" s="25">
        <v>102</v>
      </c>
      <c r="G54" s="30">
        <v>163</v>
      </c>
      <c r="H54" s="30">
        <v>212</v>
      </c>
      <c r="I54" s="25">
        <v>0</v>
      </c>
      <c r="J54" s="26">
        <f t="shared" si="10"/>
        <v>510</v>
      </c>
    </row>
    <row r="55" spans="1:22" s="10" customFormat="1" ht="13.2">
      <c r="A55" s="62" t="s">
        <v>30</v>
      </c>
      <c r="B55" s="25">
        <v>7165</v>
      </c>
      <c r="C55" s="25">
        <v>4282</v>
      </c>
      <c r="D55" s="25">
        <v>9866</v>
      </c>
      <c r="E55" s="25">
        <v>14973</v>
      </c>
      <c r="F55" s="25">
        <v>15374</v>
      </c>
      <c r="G55" s="25">
        <v>11915</v>
      </c>
      <c r="H55" s="25">
        <v>17299</v>
      </c>
      <c r="I55" s="25">
        <v>8</v>
      </c>
      <c r="J55" s="26">
        <f t="shared" si="10"/>
        <v>80882</v>
      </c>
      <c r="K55" s="18"/>
      <c r="L55" s="9"/>
    </row>
    <row r="56" spans="1:22" ht="13.2">
      <c r="A56" s="62" t="s">
        <v>31</v>
      </c>
      <c r="B56" s="25">
        <v>1</v>
      </c>
      <c r="C56" s="25">
        <v>0</v>
      </c>
      <c r="D56" s="25">
        <v>0</v>
      </c>
      <c r="E56" s="25">
        <v>0</v>
      </c>
      <c r="F56" s="25">
        <v>0</v>
      </c>
      <c r="G56" s="25">
        <v>0</v>
      </c>
      <c r="H56" s="30">
        <v>240</v>
      </c>
      <c r="I56" s="25">
        <v>0</v>
      </c>
      <c r="J56" s="26">
        <f t="shared" si="10"/>
        <v>241</v>
      </c>
      <c r="L56" s="6"/>
    </row>
    <row r="57" spans="1:22" ht="13.2">
      <c r="A57" s="62" t="s">
        <v>32</v>
      </c>
      <c r="B57" s="25">
        <v>0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6">
        <f t="shared" si="10"/>
        <v>0</v>
      </c>
      <c r="L57" s="6"/>
    </row>
    <row r="58" spans="1:22" ht="13.2">
      <c r="A58" s="63" t="s">
        <v>33</v>
      </c>
      <c r="B58" s="25">
        <v>0</v>
      </c>
      <c r="C58" s="25">
        <v>0</v>
      </c>
      <c r="D58" s="25">
        <v>0</v>
      </c>
      <c r="E58" s="25">
        <v>0</v>
      </c>
      <c r="F58" s="25">
        <v>1</v>
      </c>
      <c r="G58" s="25">
        <v>0</v>
      </c>
      <c r="H58" s="25">
        <v>0</v>
      </c>
      <c r="I58" s="25">
        <v>0</v>
      </c>
      <c r="J58" s="28">
        <f t="shared" si="10"/>
        <v>1</v>
      </c>
      <c r="L58" s="9"/>
      <c r="M58" s="10"/>
      <c r="N58" s="10"/>
      <c r="O58" s="10"/>
      <c r="P58" s="10"/>
      <c r="Q58" s="10"/>
      <c r="R58" s="10"/>
      <c r="S58" s="10"/>
      <c r="T58" s="10"/>
      <c r="U58" s="10"/>
    </row>
    <row r="59" spans="1:22" ht="13.2">
      <c r="A59" s="64" t="s">
        <v>46</v>
      </c>
      <c r="B59" s="21">
        <f t="shared" ref="B59:I59" si="11">SUM(B52:B58)</f>
        <v>8389</v>
      </c>
      <c r="C59" s="21">
        <f t="shared" si="11"/>
        <v>4812</v>
      </c>
      <c r="D59" s="21">
        <f t="shared" si="11"/>
        <v>10713</v>
      </c>
      <c r="E59" s="21">
        <f t="shared" si="11"/>
        <v>15739</v>
      </c>
      <c r="F59" s="21">
        <f t="shared" si="11"/>
        <v>16547</v>
      </c>
      <c r="G59" s="21">
        <f t="shared" si="11"/>
        <v>12512</v>
      </c>
      <c r="H59" s="21">
        <f t="shared" si="11"/>
        <v>18692</v>
      </c>
      <c r="I59" s="21">
        <f t="shared" si="11"/>
        <v>23</v>
      </c>
      <c r="J59" s="21">
        <f t="shared" si="8"/>
        <v>87427</v>
      </c>
      <c r="K59" s="16"/>
      <c r="L59" s="9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s="47" customFormat="1" ht="13.2">
      <c r="A60" s="51" t="s">
        <v>10</v>
      </c>
      <c r="B60" s="48"/>
      <c r="C60" s="48"/>
      <c r="D60" s="48"/>
      <c r="E60" s="48"/>
      <c r="F60" s="48"/>
      <c r="G60" s="48"/>
      <c r="H60" s="48"/>
      <c r="I60" s="49"/>
      <c r="J60" s="50"/>
      <c r="K60" s="46"/>
    </row>
    <row r="61" spans="1:22" ht="13.2">
      <c r="A61" s="62" t="s">
        <v>27</v>
      </c>
      <c r="B61" s="25">
        <v>1356</v>
      </c>
      <c r="C61" s="25">
        <v>945</v>
      </c>
      <c r="D61" s="25">
        <v>1804</v>
      </c>
      <c r="E61" s="25">
        <v>1619</v>
      </c>
      <c r="F61" s="25">
        <v>1948</v>
      </c>
      <c r="G61" s="30">
        <v>872</v>
      </c>
      <c r="H61" s="30">
        <v>2094</v>
      </c>
      <c r="I61" s="25">
        <v>11</v>
      </c>
      <c r="J61" s="26">
        <v>10626</v>
      </c>
      <c r="L61" s="6"/>
    </row>
    <row r="62" spans="1:22" ht="13.2">
      <c r="A62" s="62" t="s">
        <v>28</v>
      </c>
      <c r="B62" s="25">
        <v>147</v>
      </c>
      <c r="C62" s="25">
        <v>47</v>
      </c>
      <c r="D62" s="25">
        <v>53</v>
      </c>
      <c r="E62" s="25">
        <v>44</v>
      </c>
      <c r="F62" s="25">
        <v>817</v>
      </c>
      <c r="G62" s="30">
        <v>259</v>
      </c>
      <c r="H62" s="30">
        <v>565</v>
      </c>
      <c r="I62" s="25">
        <v>1</v>
      </c>
      <c r="J62" s="26">
        <f t="shared" ref="J62:J68" si="12">SUM(B62:I62)</f>
        <v>1933</v>
      </c>
      <c r="L62" s="6"/>
    </row>
    <row r="63" spans="1:22" ht="13.2">
      <c r="A63" s="62" t="s">
        <v>29</v>
      </c>
      <c r="B63" s="25">
        <v>36</v>
      </c>
      <c r="C63" s="25">
        <v>9</v>
      </c>
      <c r="D63" s="25">
        <v>17</v>
      </c>
      <c r="E63" s="25">
        <v>22</v>
      </c>
      <c r="F63" s="25">
        <v>252</v>
      </c>
      <c r="G63" s="25">
        <v>268</v>
      </c>
      <c r="H63" s="25">
        <v>224</v>
      </c>
      <c r="I63" s="25">
        <v>0</v>
      </c>
      <c r="J63" s="26">
        <f t="shared" si="12"/>
        <v>828</v>
      </c>
    </row>
    <row r="64" spans="1:22" ht="13.2">
      <c r="A64" s="62" t="s">
        <v>30</v>
      </c>
      <c r="B64" s="25">
        <v>9407</v>
      </c>
      <c r="C64" s="25">
        <v>4698</v>
      </c>
      <c r="D64" s="25">
        <v>9465</v>
      </c>
      <c r="E64" s="25">
        <v>14351</v>
      </c>
      <c r="F64" s="25">
        <v>14647</v>
      </c>
      <c r="G64" s="25">
        <v>10735</v>
      </c>
      <c r="H64" s="25">
        <v>16270</v>
      </c>
      <c r="I64" s="25">
        <v>4</v>
      </c>
      <c r="J64" s="26">
        <f t="shared" si="12"/>
        <v>79577</v>
      </c>
    </row>
    <row r="65" spans="1:11" ht="13.2">
      <c r="A65" s="62" t="s">
        <v>31</v>
      </c>
      <c r="B65" s="25">
        <v>0</v>
      </c>
      <c r="C65" s="25">
        <v>0</v>
      </c>
      <c r="D65" s="25">
        <v>0</v>
      </c>
      <c r="E65" s="25">
        <v>0</v>
      </c>
      <c r="F65" s="25">
        <v>0</v>
      </c>
      <c r="G65" s="25">
        <v>0</v>
      </c>
      <c r="H65" s="25">
        <v>272</v>
      </c>
      <c r="I65" s="25">
        <v>0</v>
      </c>
      <c r="J65" s="26">
        <f t="shared" si="12"/>
        <v>272</v>
      </c>
    </row>
    <row r="66" spans="1:11" ht="13.2">
      <c r="A66" s="62" t="s">
        <v>32</v>
      </c>
      <c r="B66" s="25">
        <v>1</v>
      </c>
      <c r="C66" s="25">
        <v>0</v>
      </c>
      <c r="D66" s="25">
        <v>0</v>
      </c>
      <c r="E66" s="25">
        <v>0</v>
      </c>
      <c r="F66" s="25">
        <v>0</v>
      </c>
      <c r="G66" s="25">
        <v>1</v>
      </c>
      <c r="H66" s="25"/>
      <c r="I66" s="25">
        <v>0</v>
      </c>
      <c r="J66" s="26">
        <f t="shared" si="12"/>
        <v>2</v>
      </c>
    </row>
    <row r="67" spans="1:11" s="10" customFormat="1" ht="13.2">
      <c r="A67" s="63" t="s">
        <v>33</v>
      </c>
      <c r="B67" s="25">
        <v>0</v>
      </c>
      <c r="C67" s="25">
        <v>0</v>
      </c>
      <c r="D67" s="25">
        <v>0</v>
      </c>
      <c r="E67" s="27">
        <v>2</v>
      </c>
      <c r="F67" s="25">
        <v>0</v>
      </c>
      <c r="G67" s="25">
        <v>0</v>
      </c>
      <c r="H67" s="25">
        <v>0</v>
      </c>
      <c r="I67" s="25">
        <v>0</v>
      </c>
      <c r="J67" s="28">
        <f t="shared" si="12"/>
        <v>2</v>
      </c>
      <c r="K67" s="18"/>
    </row>
    <row r="68" spans="1:11" s="47" customFormat="1" ht="13.2">
      <c r="A68" s="51" t="s">
        <v>47</v>
      </c>
      <c r="B68" s="21">
        <f t="shared" ref="B68:I68" si="13">SUM(B61:B67)</f>
        <v>10947</v>
      </c>
      <c r="C68" s="21">
        <f t="shared" si="13"/>
        <v>5699</v>
      </c>
      <c r="D68" s="21">
        <f t="shared" si="13"/>
        <v>11339</v>
      </c>
      <c r="E68" s="21">
        <f t="shared" si="13"/>
        <v>16038</v>
      </c>
      <c r="F68" s="21">
        <f t="shared" si="13"/>
        <v>17664</v>
      </c>
      <c r="G68" s="21">
        <f t="shared" si="13"/>
        <v>12135</v>
      </c>
      <c r="H68" s="21">
        <f t="shared" si="13"/>
        <v>19425</v>
      </c>
      <c r="I68" s="21">
        <f t="shared" si="13"/>
        <v>16</v>
      </c>
      <c r="J68" s="21">
        <f t="shared" si="12"/>
        <v>93263</v>
      </c>
      <c r="K68" s="46"/>
    </row>
    <row r="69" spans="1:11" ht="13.2">
      <c r="A69" s="65" t="s">
        <v>14</v>
      </c>
      <c r="B69" s="53"/>
      <c r="C69" s="53"/>
      <c r="D69" s="53"/>
      <c r="E69" s="53"/>
      <c r="F69" s="53"/>
      <c r="G69" s="53"/>
      <c r="H69" s="53"/>
      <c r="I69" s="53"/>
      <c r="J69" s="54"/>
      <c r="K69" s="16"/>
    </row>
    <row r="70" spans="1:11" ht="13.2">
      <c r="A70" s="62" t="s">
        <v>27</v>
      </c>
      <c r="B70" s="25">
        <v>3904</v>
      </c>
      <c r="C70" s="25">
        <v>1047</v>
      </c>
      <c r="D70" s="25">
        <v>1593</v>
      </c>
      <c r="E70" s="25">
        <v>1469</v>
      </c>
      <c r="F70" s="25">
        <v>1655</v>
      </c>
      <c r="G70" s="30">
        <v>689</v>
      </c>
      <c r="H70" s="30">
        <v>2011</v>
      </c>
      <c r="I70" s="25">
        <v>42</v>
      </c>
      <c r="J70" s="26">
        <f t="shared" si="8"/>
        <v>12410</v>
      </c>
    </row>
    <row r="71" spans="1:11" ht="13.2">
      <c r="A71" s="62" t="s">
        <v>28</v>
      </c>
      <c r="B71" s="25">
        <v>941</v>
      </c>
      <c r="C71" s="25">
        <v>302</v>
      </c>
      <c r="D71" s="25">
        <v>222</v>
      </c>
      <c r="E71" s="25">
        <v>326</v>
      </c>
      <c r="F71" s="25">
        <v>1614</v>
      </c>
      <c r="G71" s="30">
        <v>848</v>
      </c>
      <c r="H71" s="30">
        <v>2610</v>
      </c>
      <c r="I71" s="25">
        <v>8</v>
      </c>
      <c r="J71" s="26">
        <f t="shared" si="8"/>
        <v>6871</v>
      </c>
    </row>
    <row r="72" spans="1:11" ht="13.2">
      <c r="A72" s="62" t="s">
        <v>29</v>
      </c>
      <c r="B72" s="25">
        <v>635</v>
      </c>
      <c r="C72" s="25">
        <v>167</v>
      </c>
      <c r="D72" s="25">
        <v>246</v>
      </c>
      <c r="E72" s="25">
        <v>894</v>
      </c>
      <c r="F72" s="25">
        <v>5286</v>
      </c>
      <c r="G72" s="25">
        <v>4189</v>
      </c>
      <c r="H72" s="25">
        <v>5677</v>
      </c>
      <c r="I72" s="25">
        <v>5</v>
      </c>
      <c r="J72" s="26">
        <f t="shared" si="8"/>
        <v>17099</v>
      </c>
    </row>
    <row r="73" spans="1:11" ht="13.2">
      <c r="A73" s="62" t="s">
        <v>30</v>
      </c>
      <c r="B73" s="25">
        <v>29858</v>
      </c>
      <c r="C73" s="25">
        <v>17781</v>
      </c>
      <c r="D73" s="25">
        <v>37660</v>
      </c>
      <c r="E73" s="25">
        <v>57390</v>
      </c>
      <c r="F73" s="25">
        <v>56461</v>
      </c>
      <c r="G73" s="25">
        <v>47105</v>
      </c>
      <c r="H73" s="25">
        <v>73515</v>
      </c>
      <c r="I73" s="25">
        <v>16</v>
      </c>
      <c r="J73" s="26">
        <f t="shared" ref="J73:J111" si="14">SUM(B73:I73)</f>
        <v>319786</v>
      </c>
    </row>
    <row r="74" spans="1:11" ht="13.2">
      <c r="A74" s="62" t="s">
        <v>31</v>
      </c>
      <c r="B74" s="25">
        <v>0</v>
      </c>
      <c r="C74" s="25">
        <v>0</v>
      </c>
      <c r="D74" s="25">
        <v>0</v>
      </c>
      <c r="E74" s="25">
        <v>0</v>
      </c>
      <c r="F74" s="30">
        <v>1</v>
      </c>
      <c r="G74" s="25">
        <v>1</v>
      </c>
      <c r="H74" s="25">
        <v>1433</v>
      </c>
      <c r="I74" s="25">
        <v>0</v>
      </c>
      <c r="J74" s="26">
        <f t="shared" si="14"/>
        <v>1435</v>
      </c>
    </row>
    <row r="75" spans="1:11" ht="13.2">
      <c r="A75" s="62" t="s">
        <v>32</v>
      </c>
      <c r="B75" s="25">
        <v>1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6">
        <f t="shared" si="14"/>
        <v>1</v>
      </c>
    </row>
    <row r="76" spans="1:11" ht="13.2">
      <c r="A76" s="63" t="s">
        <v>33</v>
      </c>
      <c r="B76" s="27">
        <v>3</v>
      </c>
      <c r="C76" s="25">
        <v>0</v>
      </c>
      <c r="D76" s="25">
        <v>0</v>
      </c>
      <c r="E76" s="27">
        <v>1</v>
      </c>
      <c r="F76" s="25">
        <v>0</v>
      </c>
      <c r="G76" s="25">
        <v>0</v>
      </c>
      <c r="H76" s="25">
        <v>0</v>
      </c>
      <c r="I76" s="25">
        <v>0</v>
      </c>
      <c r="J76" s="28">
        <f t="shared" si="14"/>
        <v>4</v>
      </c>
    </row>
    <row r="77" spans="1:11" ht="13.2">
      <c r="A77" s="64" t="s">
        <v>48</v>
      </c>
      <c r="B77" s="21">
        <f t="shared" ref="B77:I77" si="15">SUM(B70:B76)</f>
        <v>35342</v>
      </c>
      <c r="C77" s="21">
        <f t="shared" si="15"/>
        <v>19297</v>
      </c>
      <c r="D77" s="21">
        <f t="shared" si="15"/>
        <v>39721</v>
      </c>
      <c r="E77" s="21">
        <f t="shared" si="15"/>
        <v>60080</v>
      </c>
      <c r="F77" s="21">
        <f t="shared" si="15"/>
        <v>65017</v>
      </c>
      <c r="G77" s="21">
        <f t="shared" si="15"/>
        <v>52832</v>
      </c>
      <c r="H77" s="21">
        <f t="shared" si="15"/>
        <v>85246</v>
      </c>
      <c r="I77" s="21">
        <f t="shared" si="15"/>
        <v>71</v>
      </c>
      <c r="J77" s="21">
        <f t="shared" si="14"/>
        <v>357606</v>
      </c>
      <c r="K77" s="16"/>
    </row>
    <row r="78" spans="1:11" s="47" customFormat="1" ht="13.2">
      <c r="A78" s="51" t="s">
        <v>15</v>
      </c>
      <c r="B78" s="48"/>
      <c r="C78" s="48"/>
      <c r="D78" s="48"/>
      <c r="E78" s="48"/>
      <c r="F78" s="48"/>
      <c r="G78" s="48"/>
      <c r="H78" s="48"/>
      <c r="I78" s="49"/>
      <c r="J78" s="50"/>
      <c r="K78" s="46"/>
    </row>
    <row r="79" spans="1:11" ht="13.2">
      <c r="A79" s="62" t="s">
        <v>27</v>
      </c>
      <c r="B79" s="25">
        <v>3460</v>
      </c>
      <c r="C79" s="25">
        <v>1003</v>
      </c>
      <c r="D79" s="25">
        <v>2317</v>
      </c>
      <c r="E79" s="25">
        <v>2339</v>
      </c>
      <c r="F79" s="25">
        <v>2464</v>
      </c>
      <c r="G79" s="30">
        <v>1140</v>
      </c>
      <c r="H79" s="30">
        <v>6245</v>
      </c>
      <c r="I79" s="25">
        <v>65</v>
      </c>
      <c r="J79" s="26">
        <f t="shared" si="14"/>
        <v>19033</v>
      </c>
    </row>
    <row r="80" spans="1:11" ht="13.2">
      <c r="A80" s="62" t="s">
        <v>28</v>
      </c>
      <c r="B80" s="25">
        <v>698</v>
      </c>
      <c r="C80" s="25">
        <v>188</v>
      </c>
      <c r="D80" s="25">
        <v>131</v>
      </c>
      <c r="E80" s="25">
        <v>203</v>
      </c>
      <c r="F80" s="25">
        <v>1890</v>
      </c>
      <c r="G80" s="30">
        <v>739</v>
      </c>
      <c r="H80" s="30">
        <v>2815</v>
      </c>
      <c r="I80" s="25">
        <v>1</v>
      </c>
      <c r="J80" s="26">
        <f t="shared" si="14"/>
        <v>6665</v>
      </c>
    </row>
    <row r="81" spans="1:11" s="10" customFormat="1" ht="13.2">
      <c r="A81" s="62" t="s">
        <v>29</v>
      </c>
      <c r="B81" s="25">
        <v>144</v>
      </c>
      <c r="C81" s="25">
        <v>47</v>
      </c>
      <c r="D81" s="25">
        <v>72</v>
      </c>
      <c r="E81" s="25">
        <v>145</v>
      </c>
      <c r="F81" s="25">
        <v>1487</v>
      </c>
      <c r="G81" s="25">
        <v>2100</v>
      </c>
      <c r="H81" s="25">
        <v>5208</v>
      </c>
      <c r="I81" s="25">
        <v>1</v>
      </c>
      <c r="J81" s="26">
        <f t="shared" si="14"/>
        <v>9204</v>
      </c>
      <c r="K81" s="18"/>
    </row>
    <row r="82" spans="1:11" ht="13.2">
      <c r="A82" s="62" t="s">
        <v>30</v>
      </c>
      <c r="B82" s="25">
        <v>23792</v>
      </c>
      <c r="C82" s="25">
        <v>13534</v>
      </c>
      <c r="D82" s="25">
        <v>28543</v>
      </c>
      <c r="E82" s="25">
        <v>45821</v>
      </c>
      <c r="F82" s="25">
        <v>44527</v>
      </c>
      <c r="G82" s="25">
        <v>43596</v>
      </c>
      <c r="H82" s="25">
        <v>90113</v>
      </c>
      <c r="I82" s="25">
        <v>24</v>
      </c>
      <c r="J82" s="26">
        <f t="shared" si="14"/>
        <v>289950</v>
      </c>
    </row>
    <row r="83" spans="1:11" ht="13.2">
      <c r="A83" s="62" t="s">
        <v>31</v>
      </c>
      <c r="B83" s="25">
        <v>1</v>
      </c>
      <c r="C83" s="25">
        <v>0</v>
      </c>
      <c r="D83" s="25">
        <v>0</v>
      </c>
      <c r="E83" s="25">
        <v>1</v>
      </c>
      <c r="F83" s="25">
        <v>3</v>
      </c>
      <c r="G83" s="25">
        <v>2</v>
      </c>
      <c r="H83" s="25">
        <v>1227</v>
      </c>
      <c r="I83" s="25">
        <v>0</v>
      </c>
      <c r="J83" s="26">
        <f t="shared" si="14"/>
        <v>1234</v>
      </c>
    </row>
    <row r="84" spans="1:11" s="10" customFormat="1" ht="13.2">
      <c r="A84" s="62" t="s">
        <v>32</v>
      </c>
      <c r="B84" s="25">
        <v>3</v>
      </c>
      <c r="C84" s="25">
        <v>2</v>
      </c>
      <c r="D84" s="25">
        <v>0</v>
      </c>
      <c r="E84" s="25">
        <v>0</v>
      </c>
      <c r="F84" s="25">
        <v>0</v>
      </c>
      <c r="G84" s="25">
        <v>1</v>
      </c>
      <c r="H84" s="25">
        <v>1</v>
      </c>
      <c r="I84" s="25">
        <v>0</v>
      </c>
      <c r="J84" s="26">
        <f t="shared" si="14"/>
        <v>7</v>
      </c>
      <c r="K84" s="18"/>
    </row>
    <row r="85" spans="1:11" ht="13.2">
      <c r="A85" s="63" t="s">
        <v>33</v>
      </c>
      <c r="B85" s="27">
        <v>3</v>
      </c>
      <c r="C85" s="25">
        <v>0</v>
      </c>
      <c r="D85" s="25">
        <v>0</v>
      </c>
      <c r="E85" s="25">
        <v>0</v>
      </c>
      <c r="F85" s="25">
        <v>0</v>
      </c>
      <c r="G85" s="27"/>
      <c r="H85" s="25">
        <v>0</v>
      </c>
      <c r="I85" s="27">
        <v>1</v>
      </c>
      <c r="J85" s="28">
        <f t="shared" si="14"/>
        <v>4</v>
      </c>
    </row>
    <row r="86" spans="1:11" ht="13.2">
      <c r="A86" s="64" t="s">
        <v>49</v>
      </c>
      <c r="B86" s="21">
        <f t="shared" ref="B86:I86" si="16">SUM(B79:B85)</f>
        <v>28101</v>
      </c>
      <c r="C86" s="21">
        <f t="shared" si="16"/>
        <v>14774</v>
      </c>
      <c r="D86" s="21">
        <f t="shared" si="16"/>
        <v>31063</v>
      </c>
      <c r="E86" s="21">
        <f t="shared" si="16"/>
        <v>48509</v>
      </c>
      <c r="F86" s="21">
        <f t="shared" si="16"/>
        <v>50371</v>
      </c>
      <c r="G86" s="21">
        <f t="shared" si="16"/>
        <v>47578</v>
      </c>
      <c r="H86" s="21">
        <f t="shared" si="16"/>
        <v>105609</v>
      </c>
      <c r="I86" s="21">
        <f t="shared" si="16"/>
        <v>92</v>
      </c>
      <c r="J86" s="21">
        <f t="shared" si="14"/>
        <v>326097</v>
      </c>
      <c r="K86" s="16"/>
    </row>
    <row r="87" spans="1:11" s="47" customFormat="1" ht="13.2">
      <c r="A87" s="51" t="s">
        <v>16</v>
      </c>
      <c r="B87" s="48"/>
      <c r="C87" s="48"/>
      <c r="D87" s="48"/>
      <c r="E87" s="48"/>
      <c r="F87" s="48"/>
      <c r="G87" s="48"/>
      <c r="H87" s="48"/>
      <c r="I87" s="49"/>
      <c r="J87" s="50"/>
      <c r="K87" s="46"/>
    </row>
    <row r="88" spans="1:11" ht="13.2">
      <c r="A88" s="62" t="s">
        <v>27</v>
      </c>
      <c r="B88" s="25">
        <v>775</v>
      </c>
      <c r="C88" s="25">
        <v>304</v>
      </c>
      <c r="D88" s="25">
        <v>613</v>
      </c>
      <c r="E88" s="25">
        <v>342</v>
      </c>
      <c r="F88" s="25">
        <v>352</v>
      </c>
      <c r="G88" s="30">
        <v>208</v>
      </c>
      <c r="H88" s="30">
        <v>248</v>
      </c>
      <c r="I88" s="25">
        <v>12</v>
      </c>
      <c r="J88" s="26">
        <f t="shared" si="14"/>
        <v>2854</v>
      </c>
    </row>
    <row r="89" spans="1:11" ht="13.2">
      <c r="A89" s="62" t="s">
        <v>28</v>
      </c>
      <c r="B89" s="25">
        <v>159</v>
      </c>
      <c r="C89" s="25">
        <v>31</v>
      </c>
      <c r="D89" s="25">
        <v>56</v>
      </c>
      <c r="E89" s="25">
        <v>44</v>
      </c>
      <c r="F89" s="25">
        <v>318</v>
      </c>
      <c r="G89" s="30">
        <v>112</v>
      </c>
      <c r="H89" s="30">
        <v>216</v>
      </c>
      <c r="I89" s="25">
        <v>0</v>
      </c>
      <c r="J89" s="26">
        <f t="shared" si="14"/>
        <v>936</v>
      </c>
    </row>
    <row r="90" spans="1:11" s="10" customFormat="1" ht="13.2">
      <c r="A90" s="62" t="s">
        <v>29</v>
      </c>
      <c r="B90" s="25">
        <v>46</v>
      </c>
      <c r="C90" s="25">
        <v>23</v>
      </c>
      <c r="D90" s="25">
        <v>45</v>
      </c>
      <c r="E90" s="25">
        <v>51</v>
      </c>
      <c r="F90" s="25">
        <v>643</v>
      </c>
      <c r="G90" s="25">
        <v>896</v>
      </c>
      <c r="H90" s="25">
        <v>928</v>
      </c>
      <c r="I90" s="25">
        <v>0</v>
      </c>
      <c r="J90" s="26">
        <f t="shared" si="14"/>
        <v>2632</v>
      </c>
      <c r="K90" s="18"/>
    </row>
    <row r="91" spans="1:11" ht="13.2">
      <c r="A91" s="62" t="s">
        <v>30</v>
      </c>
      <c r="B91" s="25">
        <v>7645</v>
      </c>
      <c r="C91" s="25">
        <v>4012</v>
      </c>
      <c r="D91" s="25">
        <v>8292</v>
      </c>
      <c r="E91" s="25">
        <v>12921</v>
      </c>
      <c r="F91" s="25">
        <v>11814</v>
      </c>
      <c r="G91" s="25">
        <v>7033</v>
      </c>
      <c r="H91" s="25">
        <v>11329</v>
      </c>
      <c r="I91" s="25">
        <v>10</v>
      </c>
      <c r="J91" s="26">
        <f t="shared" si="14"/>
        <v>63056</v>
      </c>
    </row>
    <row r="92" spans="1:11" ht="13.2">
      <c r="A92" s="62" t="s">
        <v>31</v>
      </c>
      <c r="B92" s="25">
        <v>0</v>
      </c>
      <c r="C92" s="25">
        <v>0</v>
      </c>
      <c r="D92" s="25">
        <v>0</v>
      </c>
      <c r="E92" s="25">
        <v>0</v>
      </c>
      <c r="F92" s="25">
        <v>0</v>
      </c>
      <c r="G92" s="25">
        <v>0</v>
      </c>
      <c r="H92" s="30">
        <v>145</v>
      </c>
      <c r="I92" s="25">
        <v>0</v>
      </c>
      <c r="J92" s="26">
        <f t="shared" si="14"/>
        <v>145</v>
      </c>
    </row>
    <row r="93" spans="1:11" ht="13.2">
      <c r="A93" s="62" t="s">
        <v>32</v>
      </c>
      <c r="B93" s="25">
        <v>0</v>
      </c>
      <c r="C93" s="25">
        <v>0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6">
        <f>SUM(B93:I93)</f>
        <v>0</v>
      </c>
    </row>
    <row r="94" spans="1:11" ht="13.2">
      <c r="A94" s="63" t="s">
        <v>33</v>
      </c>
      <c r="B94" s="27">
        <v>1</v>
      </c>
      <c r="C94" s="27">
        <v>0</v>
      </c>
      <c r="D94" s="27">
        <v>0</v>
      </c>
      <c r="E94" s="27">
        <v>0</v>
      </c>
      <c r="F94" s="27">
        <v>0</v>
      </c>
      <c r="G94" s="27">
        <v>0</v>
      </c>
      <c r="H94" s="27">
        <v>1</v>
      </c>
      <c r="I94" s="27">
        <v>2</v>
      </c>
      <c r="J94" s="28">
        <f t="shared" si="14"/>
        <v>4</v>
      </c>
    </row>
    <row r="95" spans="1:11" ht="13.2">
      <c r="A95" s="64" t="s">
        <v>50</v>
      </c>
      <c r="B95" s="21">
        <f t="shared" ref="B95:I95" si="17">SUM(B88:B94)</f>
        <v>8626</v>
      </c>
      <c r="C95" s="21">
        <f t="shared" si="17"/>
        <v>4370</v>
      </c>
      <c r="D95" s="21">
        <f t="shared" si="17"/>
        <v>9006</v>
      </c>
      <c r="E95" s="21">
        <f t="shared" si="17"/>
        <v>13358</v>
      </c>
      <c r="F95" s="21">
        <f t="shared" si="17"/>
        <v>13127</v>
      </c>
      <c r="G95" s="21">
        <f t="shared" si="17"/>
        <v>8249</v>
      </c>
      <c r="H95" s="21">
        <f t="shared" si="17"/>
        <v>12867</v>
      </c>
      <c r="I95" s="21">
        <f t="shared" si="17"/>
        <v>24</v>
      </c>
      <c r="J95" s="21">
        <f t="shared" si="14"/>
        <v>69627</v>
      </c>
      <c r="K95" s="16"/>
    </row>
    <row r="96" spans="1:11" s="47" customFormat="1" ht="13.2">
      <c r="A96" s="51" t="s">
        <v>17</v>
      </c>
      <c r="B96" s="48"/>
      <c r="C96" s="48"/>
      <c r="D96" s="48"/>
      <c r="E96" s="48"/>
      <c r="F96" s="48"/>
      <c r="G96" s="48"/>
      <c r="H96" s="48"/>
      <c r="I96" s="49"/>
      <c r="J96" s="50"/>
      <c r="K96" s="46"/>
    </row>
    <row r="97" spans="1:11" s="10" customFormat="1" ht="13.2">
      <c r="A97" s="62" t="s">
        <v>27</v>
      </c>
      <c r="B97" s="25">
        <v>1179</v>
      </c>
      <c r="C97" s="25">
        <v>388</v>
      </c>
      <c r="D97" s="25">
        <v>663</v>
      </c>
      <c r="E97" s="25">
        <v>500</v>
      </c>
      <c r="F97" s="25">
        <v>481</v>
      </c>
      <c r="G97" s="30">
        <v>259</v>
      </c>
      <c r="H97" s="30">
        <v>416</v>
      </c>
      <c r="I97" s="25">
        <v>16</v>
      </c>
      <c r="J97" s="26">
        <f t="shared" si="14"/>
        <v>3902</v>
      </c>
      <c r="K97" s="18"/>
    </row>
    <row r="98" spans="1:11" ht="13.2">
      <c r="A98" s="62" t="s">
        <v>28</v>
      </c>
      <c r="B98" s="25">
        <v>320</v>
      </c>
      <c r="C98" s="25">
        <v>81</v>
      </c>
      <c r="D98" s="25">
        <v>53</v>
      </c>
      <c r="E98" s="25">
        <v>58</v>
      </c>
      <c r="F98" s="25">
        <v>275</v>
      </c>
      <c r="G98" s="30">
        <v>194</v>
      </c>
      <c r="H98" s="30">
        <v>443</v>
      </c>
      <c r="I98" s="25">
        <v>0</v>
      </c>
      <c r="J98" s="26">
        <f t="shared" si="14"/>
        <v>1424</v>
      </c>
    </row>
    <row r="99" spans="1:11" ht="13.2">
      <c r="A99" s="62" t="s">
        <v>29</v>
      </c>
      <c r="B99" s="25">
        <v>222</v>
      </c>
      <c r="C99" s="25">
        <v>104</v>
      </c>
      <c r="D99" s="25">
        <v>201</v>
      </c>
      <c r="E99" s="25">
        <v>260</v>
      </c>
      <c r="F99" s="25">
        <v>2118</v>
      </c>
      <c r="G99" s="25">
        <v>2497</v>
      </c>
      <c r="H99" s="25">
        <v>2723</v>
      </c>
      <c r="I99" s="25">
        <v>1</v>
      </c>
      <c r="J99" s="26">
        <f t="shared" si="14"/>
        <v>8126</v>
      </c>
    </row>
    <row r="100" spans="1:11" ht="13.2">
      <c r="A100" s="62" t="s">
        <v>30</v>
      </c>
      <c r="B100" s="25">
        <v>11908</v>
      </c>
      <c r="C100" s="25">
        <v>7116</v>
      </c>
      <c r="D100" s="25">
        <v>14166</v>
      </c>
      <c r="E100" s="25">
        <v>22158</v>
      </c>
      <c r="F100" s="25">
        <v>20484</v>
      </c>
      <c r="G100" s="25">
        <v>11893</v>
      </c>
      <c r="H100" s="25">
        <v>18485</v>
      </c>
      <c r="I100" s="25">
        <v>10</v>
      </c>
      <c r="J100" s="26">
        <f t="shared" si="14"/>
        <v>106220</v>
      </c>
    </row>
    <row r="101" spans="1:11" ht="13.2">
      <c r="A101" s="62" t="s">
        <v>31</v>
      </c>
      <c r="B101" s="25">
        <v>0</v>
      </c>
      <c r="C101" s="25">
        <v>0</v>
      </c>
      <c r="D101" s="25">
        <v>0</v>
      </c>
      <c r="E101" s="25">
        <v>1</v>
      </c>
      <c r="F101" s="25">
        <v>0</v>
      </c>
      <c r="G101" s="30">
        <v>1</v>
      </c>
      <c r="H101" s="30">
        <v>429</v>
      </c>
      <c r="I101" s="25">
        <v>0</v>
      </c>
      <c r="J101" s="26">
        <f t="shared" si="14"/>
        <v>431</v>
      </c>
    </row>
    <row r="102" spans="1:11" ht="13.2">
      <c r="A102" s="62" t="s">
        <v>32</v>
      </c>
      <c r="B102" s="25">
        <v>0</v>
      </c>
      <c r="C102" s="25">
        <v>0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6">
        <f t="shared" si="14"/>
        <v>0</v>
      </c>
    </row>
    <row r="103" spans="1:11" ht="13.2">
      <c r="A103" s="63" t="s">
        <v>33</v>
      </c>
      <c r="B103" s="27">
        <v>0</v>
      </c>
      <c r="C103" s="27">
        <v>0</v>
      </c>
      <c r="D103" s="27">
        <v>0</v>
      </c>
      <c r="E103" s="27">
        <v>1</v>
      </c>
      <c r="F103" s="27">
        <v>0</v>
      </c>
      <c r="G103" s="27">
        <v>0</v>
      </c>
      <c r="H103" s="27">
        <v>0</v>
      </c>
      <c r="I103" s="27">
        <v>0</v>
      </c>
      <c r="J103" s="28">
        <f t="shared" si="14"/>
        <v>1</v>
      </c>
    </row>
    <row r="104" spans="1:11" s="10" customFormat="1" ht="13.2">
      <c r="A104" s="64" t="s">
        <v>51</v>
      </c>
      <c r="B104" s="21">
        <f t="shared" ref="B104:I104" si="18">SUM(B97:B103)</f>
        <v>13629</v>
      </c>
      <c r="C104" s="21">
        <f t="shared" si="18"/>
        <v>7689</v>
      </c>
      <c r="D104" s="21">
        <f t="shared" si="18"/>
        <v>15083</v>
      </c>
      <c r="E104" s="21">
        <f t="shared" si="18"/>
        <v>22978</v>
      </c>
      <c r="F104" s="21">
        <f t="shared" si="18"/>
        <v>23358</v>
      </c>
      <c r="G104" s="21">
        <f t="shared" si="18"/>
        <v>14844</v>
      </c>
      <c r="H104" s="21">
        <f t="shared" si="18"/>
        <v>22496</v>
      </c>
      <c r="I104" s="21">
        <f t="shared" si="18"/>
        <v>27</v>
      </c>
      <c r="J104" s="21">
        <f t="shared" si="14"/>
        <v>120104</v>
      </c>
      <c r="K104" s="16"/>
    </row>
    <row r="105" spans="1:11" s="47" customFormat="1" ht="13.2">
      <c r="A105" s="51" t="s">
        <v>18</v>
      </c>
      <c r="B105" s="48"/>
      <c r="C105" s="48"/>
      <c r="D105" s="48"/>
      <c r="E105" s="48"/>
      <c r="F105" s="48"/>
      <c r="G105" s="48"/>
      <c r="H105" s="48"/>
      <c r="I105" s="49"/>
      <c r="J105" s="50"/>
      <c r="K105" s="46"/>
    </row>
    <row r="106" spans="1:11" ht="13.2">
      <c r="A106" s="62" t="s">
        <v>27</v>
      </c>
      <c r="B106" s="25">
        <v>5097</v>
      </c>
      <c r="C106" s="25">
        <v>2403</v>
      </c>
      <c r="D106" s="25">
        <v>2891</v>
      </c>
      <c r="E106" s="25">
        <v>2212</v>
      </c>
      <c r="F106" s="25">
        <v>1622</v>
      </c>
      <c r="G106" s="30">
        <v>1123</v>
      </c>
      <c r="H106" s="30">
        <v>1542</v>
      </c>
      <c r="I106" s="25">
        <v>128</v>
      </c>
      <c r="J106" s="26">
        <f t="shared" si="14"/>
        <v>17018</v>
      </c>
    </row>
    <row r="107" spans="1:11" ht="13.2">
      <c r="A107" s="62" t="s">
        <v>28</v>
      </c>
      <c r="B107" s="25">
        <v>780</v>
      </c>
      <c r="C107" s="25">
        <v>283</v>
      </c>
      <c r="D107" s="25">
        <v>200</v>
      </c>
      <c r="E107" s="25">
        <v>226</v>
      </c>
      <c r="F107" s="25">
        <v>1557</v>
      </c>
      <c r="G107" s="30">
        <v>852</v>
      </c>
      <c r="H107" s="30">
        <v>2375</v>
      </c>
      <c r="I107" s="25">
        <v>1</v>
      </c>
      <c r="J107" s="26">
        <f t="shared" si="14"/>
        <v>6274</v>
      </c>
    </row>
    <row r="108" spans="1:11" s="10" customFormat="1" ht="13.2">
      <c r="A108" s="62" t="s">
        <v>29</v>
      </c>
      <c r="B108" s="25">
        <v>46</v>
      </c>
      <c r="C108" s="25">
        <v>22</v>
      </c>
      <c r="D108" s="25">
        <v>53</v>
      </c>
      <c r="E108" s="25">
        <v>160</v>
      </c>
      <c r="F108" s="25">
        <v>1468</v>
      </c>
      <c r="G108" s="25">
        <v>2067</v>
      </c>
      <c r="H108" s="25">
        <v>2436</v>
      </c>
      <c r="I108" s="25">
        <v>1</v>
      </c>
      <c r="J108" s="26">
        <f t="shared" si="14"/>
        <v>6253</v>
      </c>
      <c r="K108" s="18"/>
    </row>
    <row r="109" spans="1:11" ht="13.2">
      <c r="A109" s="62" t="s">
        <v>30</v>
      </c>
      <c r="B109" s="25">
        <v>39842</v>
      </c>
      <c r="C109" s="25">
        <v>20126</v>
      </c>
      <c r="D109" s="25">
        <v>35520</v>
      </c>
      <c r="E109" s="25">
        <v>55219</v>
      </c>
      <c r="F109" s="25">
        <v>56502</v>
      </c>
      <c r="G109" s="25">
        <v>36398</v>
      </c>
      <c r="H109" s="25">
        <v>54521</v>
      </c>
      <c r="I109" s="25">
        <v>58</v>
      </c>
      <c r="J109" s="26">
        <f t="shared" si="14"/>
        <v>298186</v>
      </c>
    </row>
    <row r="110" spans="1:11" ht="13.2">
      <c r="A110" s="62" t="s">
        <v>31</v>
      </c>
      <c r="B110" s="25"/>
      <c r="C110" s="25"/>
      <c r="D110" s="25"/>
      <c r="E110" s="25"/>
      <c r="F110" s="25">
        <v>1</v>
      </c>
      <c r="G110" s="25">
        <v>2</v>
      </c>
      <c r="H110" s="25">
        <v>1664</v>
      </c>
      <c r="I110" s="25"/>
      <c r="J110" s="26">
        <f t="shared" si="14"/>
        <v>1667</v>
      </c>
    </row>
    <row r="111" spans="1:11" ht="13.2">
      <c r="A111" s="62" t="s">
        <v>32</v>
      </c>
      <c r="B111" s="25">
        <v>1</v>
      </c>
      <c r="C111" s="25"/>
      <c r="D111" s="25"/>
      <c r="E111" s="25"/>
      <c r="F111" s="25"/>
      <c r="G111" s="25"/>
      <c r="H111" s="25">
        <v>1</v>
      </c>
      <c r="I111" s="25"/>
      <c r="J111" s="26">
        <f t="shared" si="14"/>
        <v>2</v>
      </c>
    </row>
    <row r="112" spans="1:11" ht="13.2">
      <c r="A112" s="63" t="s">
        <v>33</v>
      </c>
      <c r="B112" s="27">
        <v>22</v>
      </c>
      <c r="C112" s="31">
        <v>6</v>
      </c>
      <c r="D112" s="31">
        <v>1</v>
      </c>
      <c r="E112" s="27">
        <v>9</v>
      </c>
      <c r="F112" s="27"/>
      <c r="G112" s="27"/>
      <c r="H112" s="27"/>
      <c r="I112" s="27">
        <v>4</v>
      </c>
      <c r="J112" s="28">
        <f t="shared" ref="J112:J149" si="19">SUM(B112:I112)</f>
        <v>42</v>
      </c>
    </row>
    <row r="113" spans="1:11" ht="13.2">
      <c r="A113" s="64" t="s">
        <v>52</v>
      </c>
      <c r="B113" s="21">
        <f t="shared" ref="B113:I113" si="20">SUM(B106:B112)</f>
        <v>45788</v>
      </c>
      <c r="C113" s="21">
        <f t="shared" si="20"/>
        <v>22840</v>
      </c>
      <c r="D113" s="21">
        <f t="shared" si="20"/>
        <v>38665</v>
      </c>
      <c r="E113" s="21">
        <f t="shared" si="20"/>
        <v>57826</v>
      </c>
      <c r="F113" s="21">
        <f t="shared" si="20"/>
        <v>61150</v>
      </c>
      <c r="G113" s="21">
        <f t="shared" si="20"/>
        <v>40442</v>
      </c>
      <c r="H113" s="21">
        <f t="shared" si="20"/>
        <v>62539</v>
      </c>
      <c r="I113" s="21">
        <f t="shared" si="20"/>
        <v>192</v>
      </c>
      <c r="J113" s="21">
        <f t="shared" si="19"/>
        <v>329442</v>
      </c>
      <c r="K113" s="16"/>
    </row>
    <row r="114" spans="1:11" s="47" customFormat="1" ht="13.2">
      <c r="A114" s="51" t="s">
        <v>19</v>
      </c>
      <c r="B114" s="48"/>
      <c r="C114" s="48"/>
      <c r="D114" s="48"/>
      <c r="E114" s="48"/>
      <c r="F114" s="48"/>
      <c r="G114" s="48"/>
      <c r="H114" s="48"/>
      <c r="I114" s="49"/>
      <c r="J114" s="50"/>
      <c r="K114" s="46"/>
    </row>
    <row r="115" spans="1:11" s="10" customFormat="1" ht="13.2">
      <c r="A115" s="62" t="s">
        <v>27</v>
      </c>
      <c r="B115" s="25">
        <v>1105</v>
      </c>
      <c r="C115" s="25">
        <v>408</v>
      </c>
      <c r="D115" s="25">
        <v>713</v>
      </c>
      <c r="E115" s="25">
        <v>546</v>
      </c>
      <c r="F115" s="25">
        <v>396</v>
      </c>
      <c r="G115" s="30">
        <v>234</v>
      </c>
      <c r="H115" s="30">
        <v>335</v>
      </c>
      <c r="I115" s="25">
        <v>16</v>
      </c>
      <c r="J115" s="26">
        <f t="shared" si="19"/>
        <v>3753</v>
      </c>
      <c r="K115" s="18"/>
    </row>
    <row r="116" spans="1:11" ht="13.2">
      <c r="A116" s="62" t="s">
        <v>28</v>
      </c>
      <c r="B116" s="25">
        <v>219</v>
      </c>
      <c r="C116" s="25">
        <v>70</v>
      </c>
      <c r="D116" s="25">
        <v>95</v>
      </c>
      <c r="E116" s="25">
        <v>71</v>
      </c>
      <c r="F116" s="25">
        <v>362</v>
      </c>
      <c r="G116" s="30">
        <v>120</v>
      </c>
      <c r="H116" s="30">
        <v>195</v>
      </c>
      <c r="I116" s="25">
        <v>1</v>
      </c>
      <c r="J116" s="26">
        <f t="shared" si="19"/>
        <v>1133</v>
      </c>
    </row>
    <row r="117" spans="1:11" ht="13.2">
      <c r="A117" s="62" t="s">
        <v>29</v>
      </c>
      <c r="B117" s="25">
        <v>53</v>
      </c>
      <c r="C117" s="25">
        <v>12</v>
      </c>
      <c r="D117" s="25">
        <v>42</v>
      </c>
      <c r="E117" s="25">
        <v>59</v>
      </c>
      <c r="F117" s="25">
        <v>489</v>
      </c>
      <c r="G117" s="25">
        <v>900</v>
      </c>
      <c r="H117" s="25">
        <v>790</v>
      </c>
      <c r="I117" s="25">
        <v>0</v>
      </c>
      <c r="J117" s="26">
        <f t="shared" si="19"/>
        <v>2345</v>
      </c>
    </row>
    <row r="118" spans="1:11" ht="13.2">
      <c r="A118" s="62" t="s">
        <v>30</v>
      </c>
      <c r="B118" s="25">
        <v>13009</v>
      </c>
      <c r="C118" s="25">
        <v>7007</v>
      </c>
      <c r="D118" s="25">
        <v>12921</v>
      </c>
      <c r="E118" s="25">
        <v>19670</v>
      </c>
      <c r="F118" s="25">
        <v>19569</v>
      </c>
      <c r="G118" s="25">
        <v>11166</v>
      </c>
      <c r="H118" s="25">
        <v>15732</v>
      </c>
      <c r="I118" s="25">
        <v>9</v>
      </c>
      <c r="J118" s="26">
        <f t="shared" si="19"/>
        <v>99083</v>
      </c>
    </row>
    <row r="119" spans="1:11" ht="13.2">
      <c r="A119" s="62" t="s">
        <v>31</v>
      </c>
      <c r="B119" s="25">
        <v>0</v>
      </c>
      <c r="C119" s="25">
        <v>0</v>
      </c>
      <c r="D119" s="25">
        <v>0</v>
      </c>
      <c r="E119" s="25">
        <v>0</v>
      </c>
      <c r="F119" s="25">
        <v>0</v>
      </c>
      <c r="G119" s="25">
        <v>1</v>
      </c>
      <c r="H119" s="30">
        <v>255</v>
      </c>
      <c r="I119" s="25">
        <v>0</v>
      </c>
      <c r="J119" s="26">
        <f t="shared" si="19"/>
        <v>256</v>
      </c>
    </row>
    <row r="120" spans="1:11" ht="13.2">
      <c r="A120" s="62" t="s">
        <v>32</v>
      </c>
      <c r="B120" s="25">
        <v>0</v>
      </c>
      <c r="C120" s="25">
        <v>0</v>
      </c>
      <c r="D120" s="25">
        <v>0</v>
      </c>
      <c r="E120" s="25">
        <v>0</v>
      </c>
      <c r="F120" s="25">
        <v>0</v>
      </c>
      <c r="G120" s="25">
        <v>0</v>
      </c>
      <c r="H120" s="25">
        <v>0</v>
      </c>
      <c r="I120" s="25">
        <v>0</v>
      </c>
      <c r="J120" s="26">
        <f t="shared" si="19"/>
        <v>0</v>
      </c>
    </row>
    <row r="121" spans="1:11" s="10" customFormat="1" ht="13.2">
      <c r="A121" s="63" t="s">
        <v>33</v>
      </c>
      <c r="B121" s="31">
        <v>2</v>
      </c>
      <c r="C121" s="25">
        <v>0</v>
      </c>
      <c r="D121" s="2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8">
        <f t="shared" si="19"/>
        <v>2</v>
      </c>
      <c r="K121" s="18"/>
    </row>
    <row r="122" spans="1:11" ht="13.2">
      <c r="A122" s="64" t="s">
        <v>53</v>
      </c>
      <c r="B122" s="21">
        <f t="shared" ref="B122:I122" si="21">SUM(B115:B121)</f>
        <v>14388</v>
      </c>
      <c r="C122" s="21">
        <f t="shared" si="21"/>
        <v>7497</v>
      </c>
      <c r="D122" s="21">
        <f t="shared" si="21"/>
        <v>13771</v>
      </c>
      <c r="E122" s="21">
        <f t="shared" si="21"/>
        <v>20346</v>
      </c>
      <c r="F122" s="21">
        <f t="shared" si="21"/>
        <v>20816</v>
      </c>
      <c r="G122" s="21">
        <f t="shared" si="21"/>
        <v>12421</v>
      </c>
      <c r="H122" s="21">
        <f t="shared" si="21"/>
        <v>17307</v>
      </c>
      <c r="I122" s="21">
        <f t="shared" si="21"/>
        <v>26</v>
      </c>
      <c r="J122" s="21">
        <f t="shared" si="19"/>
        <v>106572</v>
      </c>
      <c r="K122" s="16"/>
    </row>
    <row r="123" spans="1:11" s="47" customFormat="1" ht="13.2">
      <c r="A123" s="51" t="s">
        <v>20</v>
      </c>
      <c r="B123" s="48"/>
      <c r="C123" s="48"/>
      <c r="D123" s="48"/>
      <c r="E123" s="48"/>
      <c r="F123" s="48"/>
      <c r="G123" s="48"/>
      <c r="H123" s="48"/>
      <c r="I123" s="49"/>
      <c r="J123" s="50"/>
      <c r="K123" s="46"/>
    </row>
    <row r="124" spans="1:11" ht="13.2">
      <c r="A124" s="62" t="s">
        <v>27</v>
      </c>
      <c r="B124" s="25">
        <v>282</v>
      </c>
      <c r="C124" s="25">
        <v>129</v>
      </c>
      <c r="D124" s="25">
        <v>216</v>
      </c>
      <c r="E124" s="25">
        <v>158</v>
      </c>
      <c r="F124" s="25">
        <v>83</v>
      </c>
      <c r="G124" s="30">
        <v>64</v>
      </c>
      <c r="H124" s="30">
        <v>124</v>
      </c>
      <c r="I124" s="25">
        <v>2</v>
      </c>
      <c r="J124" s="26">
        <f t="shared" si="19"/>
        <v>1058</v>
      </c>
    </row>
    <row r="125" spans="1:11" s="10" customFormat="1" ht="13.2">
      <c r="A125" s="62" t="s">
        <v>28</v>
      </c>
      <c r="B125" s="25">
        <v>44</v>
      </c>
      <c r="C125" s="25">
        <v>11</v>
      </c>
      <c r="D125" s="25">
        <v>17</v>
      </c>
      <c r="E125" s="25">
        <v>18</v>
      </c>
      <c r="F125" s="25">
        <v>75</v>
      </c>
      <c r="G125" s="30">
        <v>40</v>
      </c>
      <c r="H125" s="30">
        <v>65</v>
      </c>
      <c r="I125" s="25">
        <v>1</v>
      </c>
      <c r="J125" s="26">
        <f t="shared" si="19"/>
        <v>271</v>
      </c>
      <c r="K125" s="18"/>
    </row>
    <row r="126" spans="1:11" ht="13.2">
      <c r="A126" s="62" t="s">
        <v>29</v>
      </c>
      <c r="B126" s="25">
        <v>8</v>
      </c>
      <c r="C126" s="25">
        <v>6</v>
      </c>
      <c r="D126" s="25">
        <v>16</v>
      </c>
      <c r="E126" s="25">
        <v>29</v>
      </c>
      <c r="F126" s="25">
        <v>179</v>
      </c>
      <c r="G126" s="25">
        <v>207</v>
      </c>
      <c r="H126" s="25">
        <v>175</v>
      </c>
      <c r="I126" s="25">
        <v>0</v>
      </c>
      <c r="J126" s="26">
        <f t="shared" si="19"/>
        <v>620</v>
      </c>
    </row>
    <row r="127" spans="1:11" ht="13.2">
      <c r="A127" s="62" t="s">
        <v>30</v>
      </c>
      <c r="B127" s="25">
        <v>4269</v>
      </c>
      <c r="C127" s="25">
        <v>2284</v>
      </c>
      <c r="D127" s="25">
        <v>4101</v>
      </c>
      <c r="E127" s="25">
        <v>5980</v>
      </c>
      <c r="F127" s="25">
        <v>6411</v>
      </c>
      <c r="G127" s="25">
        <v>3177</v>
      </c>
      <c r="H127" s="25">
        <v>3479</v>
      </c>
      <c r="I127" s="25">
        <v>3</v>
      </c>
      <c r="J127" s="26">
        <f t="shared" si="19"/>
        <v>29704</v>
      </c>
    </row>
    <row r="128" spans="1:11" ht="13.2">
      <c r="A128" s="62" t="s">
        <v>31</v>
      </c>
      <c r="B128" s="25">
        <v>0</v>
      </c>
      <c r="C128" s="25">
        <v>0</v>
      </c>
      <c r="D128" s="25">
        <v>0</v>
      </c>
      <c r="E128" s="25">
        <v>0</v>
      </c>
      <c r="F128" s="25">
        <v>0</v>
      </c>
      <c r="G128" s="25">
        <v>0</v>
      </c>
      <c r="H128" s="30">
        <v>48</v>
      </c>
      <c r="I128" s="25">
        <v>0</v>
      </c>
      <c r="J128" s="26">
        <f t="shared" si="19"/>
        <v>48</v>
      </c>
    </row>
    <row r="129" spans="1:11" ht="13.2">
      <c r="A129" s="62" t="s">
        <v>32</v>
      </c>
      <c r="B129" s="25">
        <v>0</v>
      </c>
      <c r="C129" s="25">
        <v>0</v>
      </c>
      <c r="D129" s="2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6">
        <f>SUM(B129:I129)</f>
        <v>0</v>
      </c>
    </row>
    <row r="130" spans="1:11" ht="13.2">
      <c r="A130" s="63" t="s">
        <v>33</v>
      </c>
      <c r="B130" s="31">
        <v>1</v>
      </c>
      <c r="C130" s="27">
        <v>0</v>
      </c>
      <c r="D130" s="27">
        <v>0</v>
      </c>
      <c r="E130" s="27">
        <v>1</v>
      </c>
      <c r="F130" s="27">
        <v>0</v>
      </c>
      <c r="G130" s="27">
        <v>0</v>
      </c>
      <c r="H130" s="27">
        <v>0</v>
      </c>
      <c r="I130" s="27">
        <v>0</v>
      </c>
      <c r="J130" s="28">
        <f t="shared" si="19"/>
        <v>2</v>
      </c>
    </row>
    <row r="131" spans="1:11" ht="13.2">
      <c r="A131" s="64" t="s">
        <v>54</v>
      </c>
      <c r="B131" s="32">
        <f t="shared" ref="B131:I131" si="22">SUM(B124:B130)</f>
        <v>4604</v>
      </c>
      <c r="C131" s="32">
        <f t="shared" si="22"/>
        <v>2430</v>
      </c>
      <c r="D131" s="32">
        <f t="shared" si="22"/>
        <v>4350</v>
      </c>
      <c r="E131" s="32">
        <f t="shared" si="22"/>
        <v>6186</v>
      </c>
      <c r="F131" s="32">
        <f t="shared" si="22"/>
        <v>6748</v>
      </c>
      <c r="G131" s="32">
        <f t="shared" si="22"/>
        <v>3488</v>
      </c>
      <c r="H131" s="32">
        <f t="shared" si="22"/>
        <v>3891</v>
      </c>
      <c r="I131" s="32">
        <f t="shared" si="22"/>
        <v>6</v>
      </c>
      <c r="J131" s="32">
        <f t="shared" si="19"/>
        <v>31703</v>
      </c>
      <c r="K131" s="16"/>
    </row>
    <row r="132" spans="1:11" s="47" customFormat="1" ht="13.2">
      <c r="A132" s="51" t="s">
        <v>21</v>
      </c>
      <c r="B132" s="48"/>
      <c r="C132" s="48"/>
      <c r="D132" s="48"/>
      <c r="E132" s="48"/>
      <c r="F132" s="48"/>
      <c r="G132" s="48"/>
      <c r="H132" s="48"/>
      <c r="I132" s="49"/>
      <c r="J132" s="50"/>
      <c r="K132" s="46"/>
    </row>
    <row r="133" spans="1:11" s="10" customFormat="1" ht="13.2">
      <c r="A133" s="62" t="s">
        <v>27</v>
      </c>
      <c r="B133" s="25">
        <v>7846</v>
      </c>
      <c r="C133" s="25">
        <v>2964</v>
      </c>
      <c r="D133" s="25">
        <v>3338</v>
      </c>
      <c r="E133" s="25">
        <v>2259</v>
      </c>
      <c r="F133" s="25">
        <v>1981</v>
      </c>
      <c r="G133" s="30">
        <v>776</v>
      </c>
      <c r="H133" s="30">
        <v>1089</v>
      </c>
      <c r="I133" s="25">
        <v>134</v>
      </c>
      <c r="J133" s="26">
        <f t="shared" si="19"/>
        <v>20387</v>
      </c>
      <c r="K133" s="18"/>
    </row>
    <row r="134" spans="1:11" ht="13.2">
      <c r="A134" s="62" t="s">
        <v>28</v>
      </c>
      <c r="B134" s="25">
        <v>536</v>
      </c>
      <c r="C134" s="25">
        <v>222</v>
      </c>
      <c r="D134" s="25">
        <v>248</v>
      </c>
      <c r="E134" s="25">
        <v>299</v>
      </c>
      <c r="F134" s="25">
        <v>1745</v>
      </c>
      <c r="G134" s="30">
        <v>626</v>
      </c>
      <c r="H134" s="30">
        <v>1193</v>
      </c>
      <c r="I134" s="25">
        <v>2</v>
      </c>
      <c r="J134" s="26">
        <f t="shared" si="19"/>
        <v>4871</v>
      </c>
    </row>
    <row r="135" spans="1:11" ht="13.2">
      <c r="A135" s="62" t="s">
        <v>29</v>
      </c>
      <c r="B135" s="25">
        <v>98</v>
      </c>
      <c r="C135" s="25">
        <v>29</v>
      </c>
      <c r="D135" s="25">
        <v>82</v>
      </c>
      <c r="E135" s="25">
        <v>224</v>
      </c>
      <c r="F135" s="25">
        <v>1762</v>
      </c>
      <c r="G135" s="25">
        <v>2117</v>
      </c>
      <c r="H135" s="25">
        <v>1453</v>
      </c>
      <c r="I135" s="25">
        <v>3</v>
      </c>
      <c r="J135" s="26">
        <f t="shared" si="19"/>
        <v>5768</v>
      </c>
    </row>
    <row r="136" spans="1:11" ht="13.2">
      <c r="A136" s="62" t="s">
        <v>30</v>
      </c>
      <c r="B136" s="25">
        <v>49038</v>
      </c>
      <c r="C136" s="25">
        <v>22193</v>
      </c>
      <c r="D136" s="25">
        <v>37689</v>
      </c>
      <c r="E136" s="25">
        <v>52668</v>
      </c>
      <c r="F136" s="25">
        <v>52880</v>
      </c>
      <c r="G136" s="25">
        <v>30709</v>
      </c>
      <c r="H136" s="25">
        <v>35535</v>
      </c>
      <c r="I136" s="25">
        <v>72</v>
      </c>
      <c r="J136" s="26">
        <f t="shared" si="19"/>
        <v>280784</v>
      </c>
    </row>
    <row r="137" spans="1:11" ht="13.2">
      <c r="A137" s="62" t="s">
        <v>31</v>
      </c>
      <c r="B137" s="25">
        <v>0</v>
      </c>
      <c r="C137" s="25">
        <v>0</v>
      </c>
      <c r="D137" s="25">
        <v>0</v>
      </c>
      <c r="E137" s="25">
        <v>0</v>
      </c>
      <c r="F137" s="25">
        <v>0</v>
      </c>
      <c r="G137" s="25">
        <v>1</v>
      </c>
      <c r="H137" s="25">
        <v>627</v>
      </c>
      <c r="I137" s="25">
        <v>0</v>
      </c>
      <c r="J137" s="26">
        <f t="shared" si="19"/>
        <v>628</v>
      </c>
    </row>
    <row r="138" spans="1:11" ht="13.2">
      <c r="A138" s="62" t="s">
        <v>32</v>
      </c>
      <c r="B138" s="25">
        <v>1</v>
      </c>
      <c r="C138" s="25">
        <v>0</v>
      </c>
      <c r="D138" s="25">
        <v>0</v>
      </c>
      <c r="E138" s="25">
        <v>0</v>
      </c>
      <c r="F138" s="25">
        <v>0</v>
      </c>
      <c r="G138" s="25">
        <v>1</v>
      </c>
      <c r="H138" s="25">
        <v>2</v>
      </c>
      <c r="I138" s="25">
        <v>0</v>
      </c>
      <c r="J138" s="26">
        <f t="shared" si="19"/>
        <v>4</v>
      </c>
    </row>
    <row r="139" spans="1:11" ht="13.2">
      <c r="A139" s="63" t="s">
        <v>33</v>
      </c>
      <c r="B139" s="27">
        <v>8</v>
      </c>
      <c r="C139" s="25">
        <v>0</v>
      </c>
      <c r="D139" s="25">
        <v>0</v>
      </c>
      <c r="E139" s="25">
        <v>0</v>
      </c>
      <c r="F139" s="27">
        <v>1</v>
      </c>
      <c r="G139" s="27"/>
      <c r="H139" s="27"/>
      <c r="I139" s="27">
        <v>1</v>
      </c>
      <c r="J139" s="28">
        <f t="shared" si="19"/>
        <v>10</v>
      </c>
    </row>
    <row r="140" spans="1:11" ht="13.2">
      <c r="A140" s="64" t="s">
        <v>55</v>
      </c>
      <c r="B140" s="21">
        <f t="shared" ref="B140:I140" si="23">SUM(B133:B139)</f>
        <v>57527</v>
      </c>
      <c r="C140" s="21">
        <f t="shared" si="23"/>
        <v>25408</v>
      </c>
      <c r="D140" s="21">
        <f t="shared" si="23"/>
        <v>41357</v>
      </c>
      <c r="E140" s="21">
        <f t="shared" si="23"/>
        <v>55450</v>
      </c>
      <c r="F140" s="21">
        <f t="shared" si="23"/>
        <v>58369</v>
      </c>
      <c r="G140" s="21">
        <f t="shared" si="23"/>
        <v>34230</v>
      </c>
      <c r="H140" s="21">
        <f t="shared" si="23"/>
        <v>39899</v>
      </c>
      <c r="I140" s="21">
        <f t="shared" si="23"/>
        <v>212</v>
      </c>
      <c r="J140" s="21">
        <f t="shared" si="19"/>
        <v>312452</v>
      </c>
      <c r="K140" s="16"/>
    </row>
    <row r="141" spans="1:11" s="47" customFormat="1" ht="13.2">
      <c r="A141" s="51" t="s">
        <v>22</v>
      </c>
      <c r="B141" s="48"/>
      <c r="C141" s="48"/>
      <c r="D141" s="48"/>
      <c r="E141" s="48"/>
      <c r="F141" s="48"/>
      <c r="G141" s="48"/>
      <c r="H141" s="48"/>
      <c r="I141" s="49"/>
      <c r="J141" s="50"/>
      <c r="K141" s="46"/>
    </row>
    <row r="142" spans="1:11" ht="13.2">
      <c r="A142" s="62" t="s">
        <v>27</v>
      </c>
      <c r="B142" s="25">
        <v>2594</v>
      </c>
      <c r="C142" s="25">
        <v>1152</v>
      </c>
      <c r="D142" s="25">
        <v>1311</v>
      </c>
      <c r="E142" s="25">
        <v>1140</v>
      </c>
      <c r="F142" s="25">
        <v>895</v>
      </c>
      <c r="G142" s="30">
        <v>412</v>
      </c>
      <c r="H142" s="30">
        <v>564</v>
      </c>
      <c r="I142" s="25">
        <v>63</v>
      </c>
      <c r="J142" s="26">
        <f t="shared" si="19"/>
        <v>8131</v>
      </c>
    </row>
    <row r="143" spans="1:11" ht="13.2">
      <c r="A143" s="62" t="s">
        <v>28</v>
      </c>
      <c r="B143" s="25">
        <v>246</v>
      </c>
      <c r="C143" s="25">
        <v>78</v>
      </c>
      <c r="D143" s="25">
        <v>82</v>
      </c>
      <c r="E143" s="25">
        <v>76</v>
      </c>
      <c r="F143" s="25">
        <v>724</v>
      </c>
      <c r="G143" s="30">
        <v>324</v>
      </c>
      <c r="H143" s="30">
        <v>524</v>
      </c>
      <c r="I143" s="25">
        <v>1</v>
      </c>
      <c r="J143" s="26">
        <f t="shared" si="19"/>
        <v>2055</v>
      </c>
    </row>
    <row r="144" spans="1:11" ht="13.2">
      <c r="A144" s="62" t="s">
        <v>29</v>
      </c>
      <c r="B144" s="25">
        <v>41</v>
      </c>
      <c r="C144" s="25">
        <v>34</v>
      </c>
      <c r="D144" s="25">
        <v>72</v>
      </c>
      <c r="E144" s="25">
        <v>193</v>
      </c>
      <c r="F144" s="25">
        <v>1489</v>
      </c>
      <c r="G144" s="25">
        <v>2348</v>
      </c>
      <c r="H144" s="25">
        <v>2134</v>
      </c>
      <c r="I144" s="25">
        <v>0</v>
      </c>
      <c r="J144" s="26">
        <f t="shared" si="19"/>
        <v>6311</v>
      </c>
    </row>
    <row r="145" spans="1:11" s="10" customFormat="1" ht="13.2">
      <c r="A145" s="62" t="s">
        <v>30</v>
      </c>
      <c r="B145" s="25">
        <v>31038</v>
      </c>
      <c r="C145" s="25">
        <v>14657</v>
      </c>
      <c r="D145" s="25">
        <v>27958</v>
      </c>
      <c r="E145" s="25">
        <v>43447</v>
      </c>
      <c r="F145" s="25">
        <v>45133</v>
      </c>
      <c r="G145" s="25">
        <v>25707</v>
      </c>
      <c r="H145" s="25">
        <v>28150</v>
      </c>
      <c r="I145" s="25">
        <v>33</v>
      </c>
      <c r="J145" s="26">
        <f t="shared" si="19"/>
        <v>216123</v>
      </c>
      <c r="K145" s="18"/>
    </row>
    <row r="146" spans="1:11" ht="13.2">
      <c r="A146" s="62" t="s">
        <v>31</v>
      </c>
      <c r="B146" s="25">
        <v>0</v>
      </c>
      <c r="C146" s="25">
        <v>0</v>
      </c>
      <c r="D146" s="25">
        <v>0</v>
      </c>
      <c r="E146" s="25">
        <v>0</v>
      </c>
      <c r="F146" s="25">
        <v>1</v>
      </c>
      <c r="G146" s="25">
        <v>0</v>
      </c>
      <c r="H146" s="25">
        <v>489</v>
      </c>
      <c r="I146" s="25">
        <v>0</v>
      </c>
      <c r="J146" s="26">
        <f t="shared" si="19"/>
        <v>490</v>
      </c>
    </row>
    <row r="147" spans="1:11" ht="13.2">
      <c r="A147" s="62" t="s">
        <v>32</v>
      </c>
      <c r="B147" s="25">
        <v>0</v>
      </c>
      <c r="C147" s="25">
        <v>0</v>
      </c>
      <c r="D147" s="25">
        <v>0</v>
      </c>
      <c r="E147" s="25">
        <v>1</v>
      </c>
      <c r="F147" s="25">
        <v>0</v>
      </c>
      <c r="G147" s="25">
        <v>0</v>
      </c>
      <c r="H147" s="25">
        <v>1</v>
      </c>
      <c r="I147" s="25">
        <v>0</v>
      </c>
      <c r="J147" s="26">
        <f t="shared" si="19"/>
        <v>2</v>
      </c>
    </row>
    <row r="148" spans="1:11" ht="13.2">
      <c r="A148" s="63" t="s">
        <v>33</v>
      </c>
      <c r="B148" s="27">
        <v>1</v>
      </c>
      <c r="C148" s="27"/>
      <c r="D148" s="31">
        <v>1</v>
      </c>
      <c r="E148" s="27">
        <v>1</v>
      </c>
      <c r="F148" s="25">
        <v>0</v>
      </c>
      <c r="G148" s="25">
        <v>0</v>
      </c>
      <c r="H148" s="27"/>
      <c r="I148" s="25">
        <v>0</v>
      </c>
      <c r="J148" s="28">
        <f t="shared" si="19"/>
        <v>3</v>
      </c>
    </row>
    <row r="149" spans="1:11" s="10" customFormat="1" ht="13.2">
      <c r="A149" s="64" t="s">
        <v>56</v>
      </c>
      <c r="B149" s="21">
        <f t="shared" ref="B149:I149" si="24">SUM(B142:B148)</f>
        <v>33920</v>
      </c>
      <c r="C149" s="21">
        <f t="shared" si="24"/>
        <v>15921</v>
      </c>
      <c r="D149" s="21">
        <f t="shared" si="24"/>
        <v>29424</v>
      </c>
      <c r="E149" s="21">
        <f t="shared" si="24"/>
        <v>44858</v>
      </c>
      <c r="F149" s="21">
        <f t="shared" si="24"/>
        <v>48242</v>
      </c>
      <c r="G149" s="21">
        <f t="shared" si="24"/>
        <v>28791</v>
      </c>
      <c r="H149" s="21">
        <f t="shared" si="24"/>
        <v>31862</v>
      </c>
      <c r="I149" s="21">
        <f t="shared" si="24"/>
        <v>97</v>
      </c>
      <c r="J149" s="21">
        <f t="shared" si="19"/>
        <v>233115</v>
      </c>
      <c r="K149" s="16"/>
    </row>
    <row r="150" spans="1:11" s="47" customFormat="1" ht="13.2">
      <c r="A150" s="51" t="s">
        <v>23</v>
      </c>
      <c r="B150" s="48"/>
      <c r="C150" s="48"/>
      <c r="D150" s="48"/>
      <c r="E150" s="48"/>
      <c r="F150" s="48"/>
      <c r="G150" s="48"/>
      <c r="H150" s="48"/>
      <c r="I150" s="49"/>
      <c r="J150" s="50"/>
      <c r="K150" s="46"/>
    </row>
    <row r="151" spans="1:11" ht="13.2">
      <c r="A151" s="62" t="s">
        <v>27</v>
      </c>
      <c r="B151" s="25">
        <v>416</v>
      </c>
      <c r="C151" s="25">
        <v>224</v>
      </c>
      <c r="D151" s="25">
        <v>318</v>
      </c>
      <c r="E151" s="25">
        <v>199</v>
      </c>
      <c r="F151" s="25">
        <v>177</v>
      </c>
      <c r="G151" s="30">
        <v>107</v>
      </c>
      <c r="H151" s="30">
        <v>123</v>
      </c>
      <c r="I151" s="30">
        <v>11</v>
      </c>
      <c r="J151" s="26">
        <f t="shared" ref="J151:J188" si="25">SUM(B151:I151)</f>
        <v>1575</v>
      </c>
    </row>
    <row r="152" spans="1:11" ht="13.2">
      <c r="A152" s="62" t="s">
        <v>28</v>
      </c>
      <c r="B152" s="25">
        <v>42</v>
      </c>
      <c r="C152" s="25">
        <v>17</v>
      </c>
      <c r="D152" s="25">
        <v>26</v>
      </c>
      <c r="E152" s="25">
        <v>18</v>
      </c>
      <c r="F152" s="25">
        <v>101</v>
      </c>
      <c r="G152" s="30">
        <v>39</v>
      </c>
      <c r="H152" s="30">
        <v>80</v>
      </c>
      <c r="I152" s="25">
        <v>0</v>
      </c>
      <c r="J152" s="26">
        <f t="shared" si="25"/>
        <v>323</v>
      </c>
    </row>
    <row r="153" spans="1:11" ht="13.2">
      <c r="A153" s="62" t="s">
        <v>29</v>
      </c>
      <c r="B153" s="25">
        <v>4</v>
      </c>
      <c r="C153" s="25">
        <v>4</v>
      </c>
      <c r="D153" s="25">
        <v>13</v>
      </c>
      <c r="E153" s="25">
        <v>24</v>
      </c>
      <c r="F153" s="25">
        <v>160</v>
      </c>
      <c r="G153" s="25">
        <v>281</v>
      </c>
      <c r="H153" s="25">
        <v>242</v>
      </c>
      <c r="I153" s="25">
        <v>0</v>
      </c>
      <c r="J153" s="26">
        <f t="shared" si="25"/>
        <v>728</v>
      </c>
    </row>
    <row r="154" spans="1:11" s="10" customFormat="1" ht="13.2">
      <c r="A154" s="62" t="s">
        <v>30</v>
      </c>
      <c r="B154" s="25">
        <v>7664</v>
      </c>
      <c r="C154" s="25">
        <v>3148</v>
      </c>
      <c r="D154" s="25">
        <v>6089</v>
      </c>
      <c r="E154" s="25">
        <v>8986</v>
      </c>
      <c r="F154" s="25">
        <v>8637</v>
      </c>
      <c r="G154" s="25">
        <v>4384</v>
      </c>
      <c r="H154" s="25">
        <v>5355</v>
      </c>
      <c r="I154" s="25">
        <v>10</v>
      </c>
      <c r="J154" s="26">
        <f t="shared" si="25"/>
        <v>44273</v>
      </c>
      <c r="K154" s="18"/>
    </row>
    <row r="155" spans="1:11" ht="13.2">
      <c r="A155" s="62" t="s">
        <v>31</v>
      </c>
      <c r="B155" s="25">
        <v>0</v>
      </c>
      <c r="C155" s="25">
        <v>0</v>
      </c>
      <c r="D155" s="25">
        <v>0</v>
      </c>
      <c r="E155" s="25">
        <v>0</v>
      </c>
      <c r="F155" s="25">
        <v>1</v>
      </c>
      <c r="G155" s="25">
        <v>0</v>
      </c>
      <c r="H155" s="25">
        <v>67</v>
      </c>
      <c r="I155" s="25">
        <v>0</v>
      </c>
      <c r="J155" s="26">
        <f t="shared" si="25"/>
        <v>68</v>
      </c>
    </row>
    <row r="156" spans="1:11" ht="13.2">
      <c r="A156" s="62" t="s">
        <v>32</v>
      </c>
      <c r="B156" s="25">
        <v>0</v>
      </c>
      <c r="C156" s="25">
        <v>0</v>
      </c>
      <c r="D156" s="2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6">
        <v>0</v>
      </c>
    </row>
    <row r="157" spans="1:11" ht="13.2">
      <c r="A157" s="63" t="s">
        <v>33</v>
      </c>
      <c r="B157" s="27">
        <v>1</v>
      </c>
      <c r="C157" s="27">
        <v>0</v>
      </c>
      <c r="D157" s="27">
        <v>0</v>
      </c>
      <c r="E157" s="27">
        <v>0</v>
      </c>
      <c r="F157" s="27">
        <v>0</v>
      </c>
      <c r="G157" s="27">
        <v>0</v>
      </c>
      <c r="H157" s="27">
        <v>0</v>
      </c>
      <c r="I157" s="27">
        <v>0</v>
      </c>
      <c r="J157" s="28">
        <f t="shared" si="25"/>
        <v>1</v>
      </c>
    </row>
    <row r="158" spans="1:11" ht="13.2">
      <c r="A158" s="64" t="s">
        <v>57</v>
      </c>
      <c r="B158" s="21">
        <f t="shared" ref="B158:I158" si="26">SUM(B151:B157)</f>
        <v>8127</v>
      </c>
      <c r="C158" s="21">
        <f t="shared" si="26"/>
        <v>3393</v>
      </c>
      <c r="D158" s="21">
        <f t="shared" si="26"/>
        <v>6446</v>
      </c>
      <c r="E158" s="21">
        <f t="shared" si="26"/>
        <v>9227</v>
      </c>
      <c r="F158" s="21">
        <f t="shared" si="26"/>
        <v>9076</v>
      </c>
      <c r="G158" s="21">
        <f t="shared" si="26"/>
        <v>4811</v>
      </c>
      <c r="H158" s="21">
        <f t="shared" si="26"/>
        <v>5867</v>
      </c>
      <c r="I158" s="21">
        <f t="shared" si="26"/>
        <v>21</v>
      </c>
      <c r="J158" s="21">
        <f t="shared" si="25"/>
        <v>46968</v>
      </c>
      <c r="K158" s="16"/>
    </row>
    <row r="159" spans="1:11" s="47" customFormat="1" ht="13.2">
      <c r="A159" s="51" t="s">
        <v>24</v>
      </c>
      <c r="B159" s="48"/>
      <c r="C159" s="48"/>
      <c r="D159" s="48"/>
      <c r="E159" s="48"/>
      <c r="F159" s="48"/>
      <c r="G159" s="48"/>
      <c r="H159" s="48"/>
      <c r="I159" s="49"/>
      <c r="J159" s="50"/>
      <c r="K159" s="46"/>
    </row>
    <row r="160" spans="1:11" ht="13.2">
      <c r="A160" s="62" t="s">
        <v>27</v>
      </c>
      <c r="B160" s="25">
        <v>2044</v>
      </c>
      <c r="C160" s="25">
        <v>1177</v>
      </c>
      <c r="D160" s="25">
        <v>1249</v>
      </c>
      <c r="E160" s="25">
        <v>959</v>
      </c>
      <c r="F160" s="25">
        <v>576</v>
      </c>
      <c r="G160" s="30">
        <v>274</v>
      </c>
      <c r="H160" s="30">
        <v>261</v>
      </c>
      <c r="I160" s="25">
        <v>46</v>
      </c>
      <c r="J160" s="26">
        <f t="shared" si="25"/>
        <v>6586</v>
      </c>
    </row>
    <row r="161" spans="1:11" ht="13.2">
      <c r="A161" s="62" t="s">
        <v>28</v>
      </c>
      <c r="B161" s="25">
        <v>125</v>
      </c>
      <c r="C161" s="25">
        <v>51</v>
      </c>
      <c r="D161" s="25">
        <v>48</v>
      </c>
      <c r="E161" s="25">
        <v>43</v>
      </c>
      <c r="F161" s="25">
        <v>326</v>
      </c>
      <c r="G161" s="30">
        <v>84</v>
      </c>
      <c r="H161" s="30">
        <v>139</v>
      </c>
      <c r="I161" s="25">
        <v>0</v>
      </c>
      <c r="J161" s="26">
        <f t="shared" si="25"/>
        <v>816</v>
      </c>
    </row>
    <row r="162" spans="1:11" ht="13.2">
      <c r="A162" s="62" t="s">
        <v>29</v>
      </c>
      <c r="B162" s="25">
        <v>9</v>
      </c>
      <c r="C162" s="25">
        <v>11</v>
      </c>
      <c r="D162" s="25">
        <v>18</v>
      </c>
      <c r="E162" s="25">
        <v>46</v>
      </c>
      <c r="F162" s="25">
        <v>214</v>
      </c>
      <c r="G162" s="25">
        <v>432</v>
      </c>
      <c r="H162" s="25">
        <v>232</v>
      </c>
      <c r="I162" s="25">
        <v>0</v>
      </c>
      <c r="J162" s="26">
        <f t="shared" si="25"/>
        <v>962</v>
      </c>
    </row>
    <row r="163" spans="1:11" ht="13.2">
      <c r="A163" s="62" t="s">
        <v>30</v>
      </c>
      <c r="B163" s="25">
        <v>28347</v>
      </c>
      <c r="C163" s="25">
        <v>12156</v>
      </c>
      <c r="D163" s="25">
        <v>20526</v>
      </c>
      <c r="E163" s="25">
        <v>28707</v>
      </c>
      <c r="F163" s="25">
        <v>24493</v>
      </c>
      <c r="G163" s="25">
        <v>10821</v>
      </c>
      <c r="H163" s="25">
        <v>10544</v>
      </c>
      <c r="I163" s="25">
        <v>46</v>
      </c>
      <c r="J163" s="26">
        <f t="shared" si="25"/>
        <v>135640</v>
      </c>
    </row>
    <row r="164" spans="1:11" ht="13.2">
      <c r="A164" s="62" t="s">
        <v>31</v>
      </c>
      <c r="B164" s="25">
        <v>0</v>
      </c>
      <c r="C164" s="25">
        <v>0</v>
      </c>
      <c r="D164" s="25">
        <v>0</v>
      </c>
      <c r="E164" s="30">
        <v>1</v>
      </c>
      <c r="F164" s="25">
        <v>0</v>
      </c>
      <c r="G164" s="25">
        <v>0</v>
      </c>
      <c r="H164" s="30">
        <v>226</v>
      </c>
      <c r="I164" s="25">
        <v>0</v>
      </c>
      <c r="J164" s="26">
        <f t="shared" si="25"/>
        <v>227</v>
      </c>
    </row>
    <row r="165" spans="1:11" ht="13.2">
      <c r="A165" s="62" t="s">
        <v>32</v>
      </c>
      <c r="B165" s="25">
        <v>0</v>
      </c>
      <c r="C165" s="25">
        <v>0</v>
      </c>
      <c r="D165" s="2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6">
        <f t="shared" si="25"/>
        <v>0</v>
      </c>
    </row>
    <row r="166" spans="1:11" ht="13.2">
      <c r="A166" s="63" t="s">
        <v>33</v>
      </c>
      <c r="B166" s="27">
        <v>3</v>
      </c>
      <c r="C166" s="27">
        <v>0</v>
      </c>
      <c r="D166" s="27">
        <v>0</v>
      </c>
      <c r="E166" s="27">
        <v>0</v>
      </c>
      <c r="F166" s="27">
        <v>0</v>
      </c>
      <c r="G166" s="27">
        <v>0</v>
      </c>
      <c r="H166" s="27">
        <v>0</v>
      </c>
      <c r="I166" s="27">
        <v>0</v>
      </c>
      <c r="J166" s="28">
        <f t="shared" si="25"/>
        <v>3</v>
      </c>
    </row>
    <row r="167" spans="1:11" ht="13.2">
      <c r="A167" s="64" t="s">
        <v>58</v>
      </c>
      <c r="B167" s="21">
        <f t="shared" ref="B167:I167" si="27">SUM(B160:B166)</f>
        <v>30528</v>
      </c>
      <c r="C167" s="21">
        <f t="shared" si="27"/>
        <v>13395</v>
      </c>
      <c r="D167" s="21">
        <f t="shared" si="27"/>
        <v>21841</v>
      </c>
      <c r="E167" s="21">
        <f t="shared" si="27"/>
        <v>29756</v>
      </c>
      <c r="F167" s="21">
        <f t="shared" si="27"/>
        <v>25609</v>
      </c>
      <c r="G167" s="21">
        <f t="shared" si="27"/>
        <v>11611</v>
      </c>
      <c r="H167" s="21">
        <f t="shared" si="27"/>
        <v>11402</v>
      </c>
      <c r="I167" s="21">
        <f t="shared" si="27"/>
        <v>92</v>
      </c>
      <c r="J167" s="21">
        <f t="shared" si="25"/>
        <v>144234</v>
      </c>
      <c r="K167" s="16"/>
    </row>
    <row r="168" spans="1:11" s="47" customFormat="1" ht="13.2">
      <c r="A168" s="51" t="s">
        <v>25</v>
      </c>
      <c r="B168" s="48"/>
      <c r="C168" s="48"/>
      <c r="D168" s="48"/>
      <c r="E168" s="48"/>
      <c r="F168" s="48"/>
      <c r="G168" s="48"/>
      <c r="H168" s="48"/>
      <c r="I168" s="49"/>
      <c r="J168" s="50"/>
      <c r="K168" s="46"/>
    </row>
    <row r="169" spans="1:11" ht="13.2">
      <c r="A169" s="62" t="s">
        <v>27</v>
      </c>
      <c r="B169" s="25">
        <v>5154</v>
      </c>
      <c r="C169" s="25">
        <v>3352</v>
      </c>
      <c r="D169" s="25">
        <v>4621</v>
      </c>
      <c r="E169" s="25">
        <v>3270</v>
      </c>
      <c r="F169" s="25">
        <v>2544</v>
      </c>
      <c r="G169" s="30">
        <v>953</v>
      </c>
      <c r="H169" s="30">
        <v>1083</v>
      </c>
      <c r="I169" s="25">
        <v>95</v>
      </c>
      <c r="J169" s="26">
        <f t="shared" si="25"/>
        <v>21072</v>
      </c>
    </row>
    <row r="170" spans="1:11" ht="13.2">
      <c r="A170" s="62" t="s">
        <v>28</v>
      </c>
      <c r="B170" s="25">
        <v>436</v>
      </c>
      <c r="C170" s="25">
        <v>136</v>
      </c>
      <c r="D170" s="25">
        <v>165</v>
      </c>
      <c r="E170" s="25">
        <v>169</v>
      </c>
      <c r="F170" s="25">
        <v>1367</v>
      </c>
      <c r="G170" s="25">
        <v>336</v>
      </c>
      <c r="H170" s="25">
        <v>650</v>
      </c>
      <c r="I170" s="25">
        <v>0</v>
      </c>
      <c r="J170" s="26">
        <f t="shared" si="25"/>
        <v>3259</v>
      </c>
    </row>
    <row r="171" spans="1:11" ht="13.2">
      <c r="A171" s="62" t="s">
        <v>29</v>
      </c>
      <c r="B171" s="25">
        <v>28</v>
      </c>
      <c r="C171" s="25">
        <v>15</v>
      </c>
      <c r="D171" s="25">
        <v>30</v>
      </c>
      <c r="E171" s="25">
        <v>83</v>
      </c>
      <c r="F171" s="25">
        <v>614</v>
      </c>
      <c r="G171" s="25">
        <v>860</v>
      </c>
      <c r="H171" s="25">
        <v>576</v>
      </c>
      <c r="I171" s="25">
        <v>0</v>
      </c>
      <c r="J171" s="26">
        <f t="shared" si="25"/>
        <v>2206</v>
      </c>
    </row>
    <row r="172" spans="1:11" ht="13.2">
      <c r="A172" s="62" t="s">
        <v>30</v>
      </c>
      <c r="B172" s="25">
        <v>58717</v>
      </c>
      <c r="C172" s="25">
        <v>25212</v>
      </c>
      <c r="D172" s="25">
        <v>43553</v>
      </c>
      <c r="E172" s="25">
        <v>65299</v>
      </c>
      <c r="F172" s="25">
        <v>60916</v>
      </c>
      <c r="G172" s="25">
        <v>29005</v>
      </c>
      <c r="H172" s="25">
        <v>29985</v>
      </c>
      <c r="I172" s="25">
        <v>74</v>
      </c>
      <c r="J172" s="26">
        <f t="shared" si="25"/>
        <v>312761</v>
      </c>
    </row>
    <row r="173" spans="1:11" ht="13.2">
      <c r="A173" s="62" t="s">
        <v>31</v>
      </c>
      <c r="B173" s="25">
        <v>1</v>
      </c>
      <c r="C173" s="25">
        <v>0</v>
      </c>
      <c r="D173" s="25">
        <v>0</v>
      </c>
      <c r="E173" s="25">
        <v>1</v>
      </c>
      <c r="F173" s="25">
        <v>4</v>
      </c>
      <c r="G173" s="25">
        <v>0</v>
      </c>
      <c r="H173" s="25">
        <v>665</v>
      </c>
      <c r="I173" s="25">
        <v>0</v>
      </c>
      <c r="J173" s="26">
        <f t="shared" si="25"/>
        <v>671</v>
      </c>
    </row>
    <row r="174" spans="1:11" ht="13.2">
      <c r="A174" s="62" t="s">
        <v>32</v>
      </c>
      <c r="B174" s="25">
        <v>1</v>
      </c>
      <c r="C174" s="25">
        <v>0</v>
      </c>
      <c r="D174" s="25">
        <v>11</v>
      </c>
      <c r="E174" s="25">
        <v>0</v>
      </c>
      <c r="F174" s="25">
        <v>0</v>
      </c>
      <c r="G174" s="25">
        <v>1</v>
      </c>
      <c r="H174" s="25">
        <v>2</v>
      </c>
      <c r="I174" s="25">
        <v>0</v>
      </c>
      <c r="J174" s="26">
        <f t="shared" si="25"/>
        <v>15</v>
      </c>
    </row>
    <row r="175" spans="1:11" ht="13.2">
      <c r="A175" s="63" t="s">
        <v>33</v>
      </c>
      <c r="B175" s="27">
        <v>9</v>
      </c>
      <c r="C175" s="25">
        <v>0</v>
      </c>
      <c r="D175" s="27"/>
      <c r="E175" s="25">
        <v>0</v>
      </c>
      <c r="F175" s="25">
        <v>0</v>
      </c>
      <c r="G175" s="25">
        <v>0</v>
      </c>
      <c r="H175" s="25">
        <v>0</v>
      </c>
      <c r="I175" s="27">
        <v>3</v>
      </c>
      <c r="J175" s="28">
        <f t="shared" si="25"/>
        <v>12</v>
      </c>
    </row>
    <row r="176" spans="1:11" ht="13.2">
      <c r="A176" s="64" t="s">
        <v>59</v>
      </c>
      <c r="B176" s="21">
        <f t="shared" ref="B176:I176" si="28">SUM(B169:B175)</f>
        <v>64346</v>
      </c>
      <c r="C176" s="21">
        <f t="shared" si="28"/>
        <v>28715</v>
      </c>
      <c r="D176" s="21">
        <f t="shared" si="28"/>
        <v>48380</v>
      </c>
      <c r="E176" s="21">
        <f t="shared" si="28"/>
        <v>68822</v>
      </c>
      <c r="F176" s="21">
        <f t="shared" si="28"/>
        <v>65445</v>
      </c>
      <c r="G176" s="21">
        <f t="shared" si="28"/>
        <v>31155</v>
      </c>
      <c r="H176" s="21">
        <f t="shared" si="28"/>
        <v>32961</v>
      </c>
      <c r="I176" s="21">
        <f t="shared" si="28"/>
        <v>172</v>
      </c>
      <c r="J176" s="21">
        <f t="shared" si="25"/>
        <v>339996</v>
      </c>
      <c r="K176" s="16"/>
    </row>
    <row r="177" spans="1:11" s="47" customFormat="1" ht="13.2">
      <c r="A177" s="51" t="s">
        <v>26</v>
      </c>
      <c r="B177" s="48"/>
      <c r="C177" s="48"/>
      <c r="D177" s="48"/>
      <c r="E177" s="48"/>
      <c r="F177" s="48"/>
      <c r="G177" s="48"/>
      <c r="H177" s="48"/>
      <c r="I177" s="49"/>
      <c r="J177" s="50"/>
      <c r="K177" s="46"/>
    </row>
    <row r="178" spans="1:11" ht="13.2">
      <c r="A178" s="62" t="s">
        <v>27</v>
      </c>
      <c r="B178" s="25">
        <v>1450</v>
      </c>
      <c r="C178" s="25">
        <v>847</v>
      </c>
      <c r="D178" s="25">
        <v>1389</v>
      </c>
      <c r="E178" s="25">
        <v>1215</v>
      </c>
      <c r="F178" s="25">
        <v>1004</v>
      </c>
      <c r="G178" s="30">
        <v>420</v>
      </c>
      <c r="H178" s="30">
        <v>567</v>
      </c>
      <c r="I178" s="25">
        <v>20</v>
      </c>
      <c r="J178" s="26">
        <f t="shared" si="25"/>
        <v>6912</v>
      </c>
    </row>
    <row r="179" spans="1:11" ht="13.2">
      <c r="A179" s="62" t="s">
        <v>28</v>
      </c>
      <c r="B179" s="25">
        <v>202</v>
      </c>
      <c r="C179" s="25">
        <v>40</v>
      </c>
      <c r="D179" s="25">
        <v>44</v>
      </c>
      <c r="E179" s="25">
        <v>39</v>
      </c>
      <c r="F179" s="25">
        <v>495</v>
      </c>
      <c r="G179" s="30">
        <v>79</v>
      </c>
      <c r="H179" s="30">
        <v>176</v>
      </c>
      <c r="I179" s="25">
        <v>0</v>
      </c>
      <c r="J179" s="26">
        <f t="shared" si="25"/>
        <v>1075</v>
      </c>
    </row>
    <row r="180" spans="1:11" ht="13.2">
      <c r="A180" s="62" t="s">
        <v>29</v>
      </c>
      <c r="B180" s="25">
        <v>5</v>
      </c>
      <c r="C180" s="25">
        <v>2</v>
      </c>
      <c r="D180" s="25">
        <v>2</v>
      </c>
      <c r="E180" s="25">
        <v>4</v>
      </c>
      <c r="F180" s="25">
        <v>17</v>
      </c>
      <c r="G180" s="30">
        <v>38</v>
      </c>
      <c r="H180" s="25">
        <v>9</v>
      </c>
      <c r="I180" s="25">
        <v>0</v>
      </c>
      <c r="J180" s="26">
        <f t="shared" si="25"/>
        <v>77</v>
      </c>
    </row>
    <row r="181" spans="1:11" ht="13.2">
      <c r="A181" s="62" t="s">
        <v>30</v>
      </c>
      <c r="B181" s="25">
        <v>20561</v>
      </c>
      <c r="C181" s="25">
        <v>10020</v>
      </c>
      <c r="D181" s="25">
        <v>19945</v>
      </c>
      <c r="E181" s="25">
        <v>31232</v>
      </c>
      <c r="F181" s="25">
        <v>27877</v>
      </c>
      <c r="G181" s="25">
        <v>12862</v>
      </c>
      <c r="H181" s="25">
        <v>14898</v>
      </c>
      <c r="I181" s="25">
        <v>14</v>
      </c>
      <c r="J181" s="26">
        <f t="shared" si="25"/>
        <v>137409</v>
      </c>
    </row>
    <row r="182" spans="1:11" ht="13.2">
      <c r="A182" s="62" t="s">
        <v>31</v>
      </c>
      <c r="B182" s="25">
        <v>0</v>
      </c>
      <c r="C182" s="25">
        <v>0</v>
      </c>
      <c r="D182" s="25">
        <v>0</v>
      </c>
      <c r="E182" s="25">
        <v>0</v>
      </c>
      <c r="F182" s="25">
        <v>1</v>
      </c>
      <c r="G182" s="25">
        <v>3</v>
      </c>
      <c r="H182" s="25">
        <v>186</v>
      </c>
      <c r="I182" s="25">
        <v>0</v>
      </c>
      <c r="J182" s="26">
        <f t="shared" si="25"/>
        <v>190</v>
      </c>
    </row>
    <row r="183" spans="1:11" ht="13.2">
      <c r="A183" s="62" t="s">
        <v>32</v>
      </c>
      <c r="B183" s="25">
        <v>1</v>
      </c>
      <c r="C183" s="25">
        <v>0</v>
      </c>
      <c r="D183" s="2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6">
        <f t="shared" si="25"/>
        <v>1</v>
      </c>
    </row>
    <row r="184" spans="1:11" ht="13.2">
      <c r="A184" s="63" t="s">
        <v>33</v>
      </c>
      <c r="B184" s="27">
        <v>3</v>
      </c>
      <c r="C184" s="25">
        <v>0</v>
      </c>
      <c r="D184" s="25">
        <v>0</v>
      </c>
      <c r="E184" s="25">
        <v>0</v>
      </c>
      <c r="F184" s="25">
        <v>0</v>
      </c>
      <c r="G184" s="25">
        <v>0</v>
      </c>
      <c r="H184" s="25">
        <v>0</v>
      </c>
      <c r="I184" s="25">
        <v>0</v>
      </c>
      <c r="J184" s="28">
        <f t="shared" si="25"/>
        <v>3</v>
      </c>
    </row>
    <row r="185" spans="1:11" ht="13.2">
      <c r="A185" s="64" t="s">
        <v>60</v>
      </c>
      <c r="B185" s="21">
        <f t="shared" ref="B185:I185" si="29">SUM(B178:B184)</f>
        <v>22222</v>
      </c>
      <c r="C185" s="21">
        <f t="shared" si="29"/>
        <v>10909</v>
      </c>
      <c r="D185" s="21">
        <f t="shared" si="29"/>
        <v>21380</v>
      </c>
      <c r="E185" s="21">
        <f t="shared" si="29"/>
        <v>32490</v>
      </c>
      <c r="F185" s="21">
        <f t="shared" si="29"/>
        <v>29394</v>
      </c>
      <c r="G185" s="21">
        <f t="shared" si="29"/>
        <v>13402</v>
      </c>
      <c r="H185" s="21">
        <f t="shared" si="29"/>
        <v>15836</v>
      </c>
      <c r="I185" s="21">
        <f t="shared" si="29"/>
        <v>34</v>
      </c>
      <c r="J185" s="21">
        <f t="shared" si="25"/>
        <v>145667</v>
      </c>
      <c r="K185" s="16"/>
    </row>
    <row r="186" spans="1:11" s="47" customFormat="1" ht="15" customHeight="1">
      <c r="A186" s="51" t="s">
        <v>39</v>
      </c>
      <c r="B186" s="48"/>
      <c r="C186" s="48"/>
      <c r="D186" s="48"/>
      <c r="E186" s="48"/>
      <c r="F186" s="48"/>
      <c r="G186" s="48"/>
      <c r="H186" s="48"/>
      <c r="I186" s="49"/>
      <c r="J186" s="50"/>
      <c r="K186" s="46"/>
    </row>
    <row r="187" spans="1:11" ht="13.2">
      <c r="A187" s="62" t="s">
        <v>27</v>
      </c>
      <c r="B187" s="25">
        <v>272</v>
      </c>
      <c r="C187" s="25">
        <v>1</v>
      </c>
      <c r="D187" s="25">
        <v>2</v>
      </c>
      <c r="E187" s="25">
        <v>2</v>
      </c>
      <c r="F187" s="25">
        <v>0</v>
      </c>
      <c r="G187" s="25">
        <v>0</v>
      </c>
      <c r="H187" s="25">
        <v>0</v>
      </c>
      <c r="I187" s="25">
        <v>17</v>
      </c>
      <c r="J187" s="26">
        <f t="shared" si="25"/>
        <v>294</v>
      </c>
    </row>
    <row r="188" spans="1:11" ht="13.2">
      <c r="A188" s="62" t="s">
        <v>28</v>
      </c>
      <c r="B188" s="25">
        <v>9</v>
      </c>
      <c r="C188" s="25">
        <v>0</v>
      </c>
      <c r="D188" s="25">
        <v>0</v>
      </c>
      <c r="E188" s="25">
        <v>0</v>
      </c>
      <c r="F188" s="25">
        <v>0</v>
      </c>
      <c r="G188" s="25">
        <v>0</v>
      </c>
      <c r="H188" s="25">
        <v>0</v>
      </c>
      <c r="I188" s="25">
        <v>0</v>
      </c>
      <c r="J188" s="26">
        <f t="shared" si="25"/>
        <v>9</v>
      </c>
    </row>
    <row r="189" spans="1:11" ht="13.2">
      <c r="A189" s="62" t="s">
        <v>29</v>
      </c>
      <c r="B189" s="25">
        <v>7</v>
      </c>
      <c r="C189" s="25">
        <v>0</v>
      </c>
      <c r="D189" s="2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6">
        <f t="shared" ref="J189:J196" si="30">SUM(B189:I189)</f>
        <v>7</v>
      </c>
    </row>
    <row r="190" spans="1:11" ht="13.2">
      <c r="A190" s="62" t="s">
        <v>30</v>
      </c>
      <c r="B190" s="25">
        <v>540</v>
      </c>
      <c r="C190" s="25">
        <v>63</v>
      </c>
      <c r="D190" s="25">
        <v>28</v>
      </c>
      <c r="E190" s="25">
        <v>4</v>
      </c>
      <c r="F190" s="25">
        <v>5</v>
      </c>
      <c r="G190" s="25"/>
      <c r="H190" s="25"/>
      <c r="I190" s="25">
        <v>5</v>
      </c>
      <c r="J190" s="26">
        <f t="shared" ref="J190" si="31">SUM(B190:I190)</f>
        <v>645</v>
      </c>
    </row>
    <row r="191" spans="1:11" ht="13.2">
      <c r="A191" s="62" t="s">
        <v>31</v>
      </c>
      <c r="B191" s="25">
        <v>0</v>
      </c>
      <c r="C191" s="25">
        <v>0</v>
      </c>
      <c r="D191" s="2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6">
        <f t="shared" si="30"/>
        <v>0</v>
      </c>
    </row>
    <row r="192" spans="1:11" ht="13.2">
      <c r="A192" s="62" t="s">
        <v>32</v>
      </c>
      <c r="B192" s="25">
        <v>0</v>
      </c>
      <c r="C192" s="25">
        <v>0</v>
      </c>
      <c r="D192" s="2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6">
        <f t="shared" si="30"/>
        <v>0</v>
      </c>
    </row>
    <row r="193" spans="1:11" ht="13.2">
      <c r="A193" s="63" t="s">
        <v>33</v>
      </c>
      <c r="B193" s="27">
        <v>357</v>
      </c>
      <c r="C193" s="27">
        <v>20</v>
      </c>
      <c r="D193" s="27">
        <v>0</v>
      </c>
      <c r="E193" s="27">
        <v>0</v>
      </c>
      <c r="F193" s="27">
        <v>0</v>
      </c>
      <c r="G193" s="27">
        <v>0</v>
      </c>
      <c r="H193" s="27">
        <v>0</v>
      </c>
      <c r="I193" s="27">
        <v>189</v>
      </c>
      <c r="J193" s="28">
        <f t="shared" si="30"/>
        <v>566</v>
      </c>
    </row>
    <row r="194" spans="1:11" ht="13.2">
      <c r="A194" s="66" t="s">
        <v>61</v>
      </c>
      <c r="B194" s="42">
        <f t="shared" ref="B194:I194" si="32">SUM(B187:B193)</f>
        <v>1185</v>
      </c>
      <c r="C194" s="42">
        <f t="shared" si="32"/>
        <v>84</v>
      </c>
      <c r="D194" s="42">
        <f t="shared" si="32"/>
        <v>30</v>
      </c>
      <c r="E194" s="42">
        <f t="shared" si="32"/>
        <v>6</v>
      </c>
      <c r="F194" s="42">
        <f t="shared" si="32"/>
        <v>5</v>
      </c>
      <c r="G194" s="42">
        <f t="shared" si="32"/>
        <v>0</v>
      </c>
      <c r="H194" s="42">
        <f t="shared" si="32"/>
        <v>0</v>
      </c>
      <c r="I194" s="42">
        <f t="shared" si="32"/>
        <v>211</v>
      </c>
      <c r="J194" s="43">
        <f t="shared" si="30"/>
        <v>1521</v>
      </c>
      <c r="K194" s="16"/>
    </row>
    <row r="195" spans="1:11" s="47" customFormat="1" ht="15" customHeight="1">
      <c r="A195" s="52"/>
      <c r="B195" s="48"/>
      <c r="C195" s="48"/>
      <c r="D195" s="48"/>
      <c r="E195" s="48"/>
      <c r="F195" s="48"/>
      <c r="G195" s="48"/>
      <c r="H195" s="48"/>
      <c r="I195" s="49"/>
      <c r="J195" s="50"/>
      <c r="K195" s="46"/>
    </row>
    <row r="196" spans="1:11" ht="13.2">
      <c r="A196" s="62" t="s">
        <v>27</v>
      </c>
      <c r="B196" s="25">
        <f t="shared" ref="B196:I202" si="33">B7+B16+B25+B34+B43+B52+B61+B70+B79+B88+B97+B106+B115+B124+B133+B142+B151+B160+B169+B178+B187</f>
        <v>53554</v>
      </c>
      <c r="C196" s="25">
        <f t="shared" si="33"/>
        <v>21433</v>
      </c>
      <c r="D196" s="25">
        <f t="shared" si="33"/>
        <v>32083</v>
      </c>
      <c r="E196" s="25">
        <f t="shared" si="33"/>
        <v>27106</v>
      </c>
      <c r="F196" s="25">
        <f t="shared" si="33"/>
        <v>28241</v>
      </c>
      <c r="G196" s="25">
        <f t="shared" si="33"/>
        <v>13696</v>
      </c>
      <c r="H196" s="25">
        <f t="shared" si="33"/>
        <v>36061</v>
      </c>
      <c r="I196" s="25">
        <f t="shared" si="33"/>
        <v>940</v>
      </c>
      <c r="J196" s="26">
        <f t="shared" si="30"/>
        <v>213114</v>
      </c>
    </row>
    <row r="197" spans="1:11" ht="13.2">
      <c r="A197" s="62" t="s">
        <v>28</v>
      </c>
      <c r="B197" s="25">
        <f t="shared" si="33"/>
        <v>7673</v>
      </c>
      <c r="C197" s="25">
        <f t="shared" si="33"/>
        <v>2399</v>
      </c>
      <c r="D197" s="25">
        <f t="shared" si="33"/>
        <v>2187</v>
      </c>
      <c r="E197" s="25">
        <f t="shared" si="33"/>
        <v>2635</v>
      </c>
      <c r="F197" s="25">
        <f t="shared" si="33"/>
        <v>18394</v>
      </c>
      <c r="G197" s="25">
        <f t="shared" si="33"/>
        <v>7680</v>
      </c>
      <c r="H197" s="25">
        <f t="shared" si="33"/>
        <v>22676</v>
      </c>
      <c r="I197" s="25">
        <f t="shared" si="33"/>
        <v>29</v>
      </c>
      <c r="J197" s="26">
        <f t="shared" ref="J197:J202" si="34">SUM(B197:I197)</f>
        <v>63673</v>
      </c>
    </row>
    <row r="198" spans="1:11" ht="13.2">
      <c r="A198" s="62" t="s">
        <v>29</v>
      </c>
      <c r="B198" s="25">
        <f t="shared" si="33"/>
        <v>1786</v>
      </c>
      <c r="C198" s="25">
        <f t="shared" si="33"/>
        <v>588</v>
      </c>
      <c r="D198" s="25">
        <f t="shared" si="33"/>
        <v>1209</v>
      </c>
      <c r="E198" s="25">
        <f t="shared" si="33"/>
        <v>3093</v>
      </c>
      <c r="F198" s="25">
        <f t="shared" si="33"/>
        <v>24923</v>
      </c>
      <c r="G198" s="25">
        <f t="shared" si="33"/>
        <v>29944</v>
      </c>
      <c r="H198" s="25">
        <f t="shared" si="33"/>
        <v>38304</v>
      </c>
      <c r="I198" s="25">
        <f t="shared" si="33"/>
        <v>20</v>
      </c>
      <c r="J198" s="26">
        <f t="shared" si="34"/>
        <v>99867</v>
      </c>
    </row>
    <row r="199" spans="1:11" ht="13.2">
      <c r="A199" s="62" t="s">
        <v>30</v>
      </c>
      <c r="B199" s="25">
        <f t="shared" si="33"/>
        <v>443902</v>
      </c>
      <c r="C199" s="25">
        <f t="shared" si="33"/>
        <v>228757</v>
      </c>
      <c r="D199" s="25">
        <f t="shared" si="33"/>
        <v>450109</v>
      </c>
      <c r="E199" s="25">
        <f t="shared" si="33"/>
        <v>699217</v>
      </c>
      <c r="F199" s="25">
        <f t="shared" si="33"/>
        <v>716481</v>
      </c>
      <c r="G199" s="25">
        <f t="shared" si="33"/>
        <v>520663</v>
      </c>
      <c r="H199" s="25">
        <f t="shared" si="33"/>
        <v>888794</v>
      </c>
      <c r="I199" s="25">
        <f t="shared" si="33"/>
        <v>472</v>
      </c>
      <c r="J199" s="26">
        <f t="shared" si="34"/>
        <v>3948395</v>
      </c>
    </row>
    <row r="200" spans="1:11" ht="13.2">
      <c r="A200" s="62" t="s">
        <v>31</v>
      </c>
      <c r="B200" s="25">
        <f t="shared" si="33"/>
        <v>6</v>
      </c>
      <c r="C200" s="25">
        <f t="shared" si="33"/>
        <v>0</v>
      </c>
      <c r="D200" s="25">
        <f t="shared" si="33"/>
        <v>0</v>
      </c>
      <c r="E200" s="25">
        <f t="shared" si="33"/>
        <v>6</v>
      </c>
      <c r="F200" s="25">
        <f t="shared" si="33"/>
        <v>27</v>
      </c>
      <c r="G200" s="25">
        <f t="shared" si="33"/>
        <v>25</v>
      </c>
      <c r="H200" s="25">
        <f t="shared" si="33"/>
        <v>16727</v>
      </c>
      <c r="I200" s="25">
        <f t="shared" si="33"/>
        <v>0</v>
      </c>
      <c r="J200" s="26">
        <f t="shared" si="34"/>
        <v>16791</v>
      </c>
    </row>
    <row r="201" spans="1:11" ht="13.2">
      <c r="A201" s="62" t="s">
        <v>32</v>
      </c>
      <c r="B201" s="25">
        <f t="shared" si="33"/>
        <v>14</v>
      </c>
      <c r="C201" s="25">
        <f t="shared" si="33"/>
        <v>3</v>
      </c>
      <c r="D201" s="25">
        <f t="shared" si="33"/>
        <v>11</v>
      </c>
      <c r="E201" s="25">
        <f t="shared" si="33"/>
        <v>2</v>
      </c>
      <c r="F201" s="25">
        <f t="shared" si="33"/>
        <v>0</v>
      </c>
      <c r="G201" s="25">
        <f t="shared" si="33"/>
        <v>17</v>
      </c>
      <c r="H201" s="25">
        <f t="shared" si="33"/>
        <v>20</v>
      </c>
      <c r="I201" s="25">
        <f t="shared" si="33"/>
        <v>0</v>
      </c>
      <c r="J201" s="26">
        <f t="shared" si="34"/>
        <v>67</v>
      </c>
    </row>
    <row r="202" spans="1:11" ht="13.2">
      <c r="A202" s="63" t="s">
        <v>33</v>
      </c>
      <c r="B202" s="27">
        <f t="shared" si="33"/>
        <v>437</v>
      </c>
      <c r="C202" s="27">
        <f t="shared" si="33"/>
        <v>27</v>
      </c>
      <c r="D202" s="27">
        <f t="shared" si="33"/>
        <v>5</v>
      </c>
      <c r="E202" s="27">
        <f t="shared" si="33"/>
        <v>28</v>
      </c>
      <c r="F202" s="27">
        <f t="shared" si="33"/>
        <v>3</v>
      </c>
      <c r="G202" s="27">
        <f t="shared" si="33"/>
        <v>0</v>
      </c>
      <c r="H202" s="27">
        <f t="shared" si="33"/>
        <v>1</v>
      </c>
      <c r="I202" s="27">
        <f t="shared" si="33"/>
        <v>200</v>
      </c>
      <c r="J202" s="28">
        <f t="shared" si="34"/>
        <v>701</v>
      </c>
    </row>
    <row r="203" spans="1:11" ht="24.9" customHeight="1">
      <c r="A203" s="44" t="s">
        <v>35</v>
      </c>
      <c r="B203" s="45">
        <f t="shared" ref="B203:J203" si="35">SUM(B196:B202)</f>
        <v>507372</v>
      </c>
      <c r="C203" s="45">
        <f t="shared" si="35"/>
        <v>253207</v>
      </c>
      <c r="D203" s="45">
        <f t="shared" si="35"/>
        <v>485604</v>
      </c>
      <c r="E203" s="45">
        <f t="shared" si="35"/>
        <v>732087</v>
      </c>
      <c r="F203" s="45">
        <f t="shared" si="35"/>
        <v>788069</v>
      </c>
      <c r="G203" s="45">
        <f t="shared" si="35"/>
        <v>572025</v>
      </c>
      <c r="H203" s="45">
        <f t="shared" si="35"/>
        <v>1002583</v>
      </c>
      <c r="I203" s="45">
        <f t="shared" si="35"/>
        <v>1661</v>
      </c>
      <c r="J203" s="45">
        <f t="shared" si="35"/>
        <v>4342608</v>
      </c>
    </row>
    <row r="204" spans="1:11" ht="13.2">
      <c r="A204" s="11"/>
      <c r="B204" s="12"/>
      <c r="C204" s="12"/>
      <c r="D204" s="12"/>
      <c r="E204" s="12"/>
      <c r="F204" s="12"/>
      <c r="G204" s="12"/>
      <c r="H204" s="12"/>
      <c r="I204" s="56" t="s">
        <v>34</v>
      </c>
      <c r="J204" s="56"/>
    </row>
  </sheetData>
  <mergeCells count="3">
    <mergeCell ref="I204:J204"/>
    <mergeCell ref="A2:J2"/>
    <mergeCell ref="A3:J3"/>
  </mergeCells>
  <phoneticPr fontId="0" type="noConversion"/>
  <printOptions horizontalCentered="1"/>
  <pageMargins left="0.51181102362204722" right="0.51181102362204722" top="0.47244094488188981" bottom="0.74803149606299213" header="0.31496062992125984" footer="0.31496062992125984"/>
  <pageSetup paperSize="9" scale="79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rowBreaks count="3" manualBreakCount="3">
    <brk id="59" max="16383" man="1"/>
    <brk id="113" max="16383" man="1"/>
    <brk id="15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9876E-D11D-4C02-861B-BAA0C95A22AE}">
  <sheetPr>
    <pageSetUpPr fitToPage="1"/>
  </sheetPr>
  <dimension ref="A1:V155"/>
  <sheetViews>
    <sheetView showGridLines="0" zoomScaleNormal="100" workbookViewId="0">
      <pane ySplit="5" topLeftCell="A6" activePane="bottomLeft" state="frozen"/>
      <selection activeCell="L152" sqref="L152"/>
      <selection pane="bottomLeft" activeCell="L152" sqref="L152"/>
    </sheetView>
  </sheetViews>
  <sheetFormatPr defaultColWidth="11" defaultRowHeight="11.4"/>
  <cols>
    <col min="1" max="1" width="37.33203125" style="7" bestFit="1" customWidth="1"/>
    <col min="2" max="8" width="9.33203125" style="7" customWidth="1"/>
    <col min="9" max="9" width="12.5546875" style="7" customWidth="1"/>
    <col min="10" max="10" width="13.6640625" style="7" customWidth="1"/>
    <col min="11" max="11" width="11" style="19"/>
    <col min="12" max="12" width="11" style="7"/>
    <col min="13" max="14" width="4.88671875" style="7" bestFit="1" customWidth="1"/>
    <col min="15" max="17" width="5.6640625" style="7" bestFit="1" customWidth="1"/>
    <col min="18" max="18" width="4.88671875" style="7" bestFit="1" customWidth="1"/>
    <col min="19" max="21" width="3.109375" style="7" bestFit="1" customWidth="1"/>
    <col min="22" max="16384" width="11" style="7"/>
  </cols>
  <sheetData>
    <row r="1" spans="1:11" s="5" customFormat="1" ht="16.5" customHeight="1">
      <c r="A1" s="1"/>
      <c r="B1" s="2"/>
      <c r="C1" s="1"/>
      <c r="D1" s="1"/>
      <c r="E1" s="3"/>
      <c r="F1" s="3"/>
      <c r="G1" s="3"/>
      <c r="H1" s="3"/>
      <c r="I1" s="4"/>
      <c r="J1" s="4"/>
      <c r="K1" s="15"/>
    </row>
    <row r="2" spans="1:11" s="5" customFormat="1" ht="16.5" customHeight="1">
      <c r="A2" s="57" t="s">
        <v>68</v>
      </c>
      <c r="B2" s="57"/>
      <c r="C2" s="57"/>
      <c r="D2" s="57"/>
      <c r="E2" s="57"/>
      <c r="F2" s="57"/>
      <c r="G2" s="57"/>
      <c r="H2" s="57"/>
      <c r="I2" s="57"/>
      <c r="J2" s="57"/>
      <c r="K2" s="15"/>
    </row>
    <row r="3" spans="1:11" s="5" customFormat="1" ht="17.25" customHeight="1">
      <c r="A3" s="58" t="s">
        <v>69</v>
      </c>
      <c r="B3" s="58"/>
      <c r="C3" s="58"/>
      <c r="D3" s="58"/>
      <c r="E3" s="58"/>
      <c r="F3" s="58"/>
      <c r="G3" s="58"/>
      <c r="H3" s="58"/>
      <c r="I3" s="58"/>
      <c r="J3" s="58"/>
      <c r="K3" s="15"/>
    </row>
    <row r="4" spans="1:11" ht="13.2">
      <c r="A4" s="6"/>
      <c r="B4" s="6"/>
      <c r="C4" s="6"/>
      <c r="D4" s="6"/>
      <c r="E4" s="6"/>
      <c r="F4" s="6"/>
      <c r="G4" s="6"/>
      <c r="H4" s="6"/>
      <c r="I4" s="6"/>
      <c r="J4" s="6"/>
      <c r="K4" s="16"/>
    </row>
    <row r="5" spans="1:11" ht="26.4">
      <c r="A5" s="20" t="s">
        <v>40</v>
      </c>
      <c r="B5" s="8" t="s">
        <v>0</v>
      </c>
      <c r="C5" s="8" t="s">
        <v>1</v>
      </c>
      <c r="D5" s="8" t="s">
        <v>2</v>
      </c>
      <c r="E5" s="8" t="s">
        <v>3</v>
      </c>
      <c r="F5" s="8" t="s">
        <v>4</v>
      </c>
      <c r="G5" s="8" t="s">
        <v>5</v>
      </c>
      <c r="H5" s="8" t="s">
        <v>6</v>
      </c>
      <c r="I5" s="13" t="s">
        <v>36</v>
      </c>
      <c r="J5" s="14" t="s">
        <v>37</v>
      </c>
      <c r="K5" s="16"/>
    </row>
    <row r="6" spans="1:11" ht="13.2">
      <c r="A6" s="37" t="s">
        <v>27</v>
      </c>
      <c r="B6" s="55">
        <v>13678</v>
      </c>
      <c r="C6" s="23">
        <v>4851</v>
      </c>
      <c r="D6" s="23">
        <v>8827</v>
      </c>
      <c r="E6" s="23">
        <v>8443</v>
      </c>
      <c r="F6" s="23">
        <v>11392</v>
      </c>
      <c r="G6" s="29">
        <v>5423</v>
      </c>
      <c r="H6" s="29">
        <v>12838</v>
      </c>
      <c r="I6" s="23">
        <v>194</v>
      </c>
      <c r="J6" s="24">
        <f t="shared" ref="J6:J12" si="0">SUM(B6:I6)</f>
        <v>65646</v>
      </c>
      <c r="K6" s="16"/>
    </row>
    <row r="7" spans="1:11" ht="13.2">
      <c r="A7" s="38" t="s">
        <v>28</v>
      </c>
      <c r="B7" s="25">
        <v>1957</v>
      </c>
      <c r="C7" s="25">
        <v>604</v>
      </c>
      <c r="D7" s="25">
        <v>586</v>
      </c>
      <c r="E7" s="25">
        <v>659</v>
      </c>
      <c r="F7" s="25">
        <v>6202</v>
      </c>
      <c r="G7" s="30">
        <v>2636</v>
      </c>
      <c r="H7" s="30">
        <v>6339</v>
      </c>
      <c r="I7" s="25">
        <v>9</v>
      </c>
      <c r="J7" s="26">
        <f t="shared" si="0"/>
        <v>18992</v>
      </c>
      <c r="K7" s="16"/>
    </row>
    <row r="8" spans="1:11" ht="13.2">
      <c r="A8" s="38" t="s">
        <v>29</v>
      </c>
      <c r="B8" s="25">
        <v>227</v>
      </c>
      <c r="C8" s="25">
        <v>62</v>
      </c>
      <c r="D8" s="25">
        <v>198</v>
      </c>
      <c r="E8" s="25">
        <v>550</v>
      </c>
      <c r="F8" s="25">
        <v>6344</v>
      </c>
      <c r="G8" s="25">
        <v>8090</v>
      </c>
      <c r="H8" s="25">
        <v>8276</v>
      </c>
      <c r="I8" s="25">
        <v>3</v>
      </c>
      <c r="J8" s="26">
        <f t="shared" si="0"/>
        <v>23750</v>
      </c>
      <c r="K8" s="16"/>
    </row>
    <row r="9" spans="1:11" ht="13.2">
      <c r="A9" s="38" t="s">
        <v>30</v>
      </c>
      <c r="B9" s="25">
        <v>84149</v>
      </c>
      <c r="C9" s="25">
        <v>48391</v>
      </c>
      <c r="D9" s="25">
        <v>104379</v>
      </c>
      <c r="E9" s="25">
        <v>172413</v>
      </c>
      <c r="F9" s="25">
        <v>197126</v>
      </c>
      <c r="G9" s="25">
        <v>168757</v>
      </c>
      <c r="H9" s="25">
        <v>239371</v>
      </c>
      <c r="I9" s="25">
        <v>59</v>
      </c>
      <c r="J9" s="26">
        <f t="shared" si="0"/>
        <v>1014645</v>
      </c>
      <c r="K9" s="16"/>
    </row>
    <row r="10" spans="1:11" ht="13.2">
      <c r="A10" s="38" t="s">
        <v>31</v>
      </c>
      <c r="B10" s="25">
        <v>0</v>
      </c>
      <c r="C10" s="25">
        <v>0</v>
      </c>
      <c r="D10" s="25">
        <v>0</v>
      </c>
      <c r="E10" s="25">
        <v>2</v>
      </c>
      <c r="F10" s="25">
        <v>14</v>
      </c>
      <c r="G10" s="30">
        <v>6</v>
      </c>
      <c r="H10" s="30">
        <v>2243</v>
      </c>
      <c r="I10" s="25">
        <v>0</v>
      </c>
      <c r="J10" s="26">
        <f t="shared" si="0"/>
        <v>2265</v>
      </c>
      <c r="K10" s="16"/>
    </row>
    <row r="11" spans="1:11" ht="13.2">
      <c r="A11" s="38" t="s">
        <v>32</v>
      </c>
      <c r="B11" s="25">
        <v>6</v>
      </c>
      <c r="C11" s="25">
        <v>0</v>
      </c>
      <c r="D11" s="25">
        <v>0</v>
      </c>
      <c r="E11" s="25">
        <v>0</v>
      </c>
      <c r="F11" s="25">
        <v>2</v>
      </c>
      <c r="G11" s="25">
        <v>5</v>
      </c>
      <c r="H11" s="25">
        <v>15</v>
      </c>
      <c r="I11" s="25">
        <v>0</v>
      </c>
      <c r="J11" s="26">
        <f t="shared" si="0"/>
        <v>28</v>
      </c>
      <c r="K11" s="16"/>
    </row>
    <row r="12" spans="1:11" ht="13.2">
      <c r="A12" s="39" t="s">
        <v>33</v>
      </c>
      <c r="B12" s="27">
        <v>18</v>
      </c>
      <c r="C12" s="27">
        <v>1</v>
      </c>
      <c r="D12" s="27">
        <v>3</v>
      </c>
      <c r="E12" s="27">
        <v>14</v>
      </c>
      <c r="F12" s="27">
        <v>1</v>
      </c>
      <c r="G12" s="27">
        <v>0</v>
      </c>
      <c r="H12" s="27">
        <v>0</v>
      </c>
      <c r="I12" s="27">
        <v>0</v>
      </c>
      <c r="J12" s="28">
        <f t="shared" si="0"/>
        <v>37</v>
      </c>
      <c r="K12" s="16"/>
    </row>
    <row r="13" spans="1:11" ht="18.899999999999999" customHeight="1">
      <c r="A13" s="41" t="s">
        <v>62</v>
      </c>
      <c r="B13" s="21">
        <f t="shared" ref="B13:I13" si="1">SUM(B6:B12)</f>
        <v>100035</v>
      </c>
      <c r="C13" s="21">
        <f t="shared" si="1"/>
        <v>53909</v>
      </c>
      <c r="D13" s="21">
        <f t="shared" si="1"/>
        <v>113993</v>
      </c>
      <c r="E13" s="21">
        <f t="shared" si="1"/>
        <v>182081</v>
      </c>
      <c r="F13" s="21">
        <f t="shared" si="1"/>
        <v>221081</v>
      </c>
      <c r="G13" s="21">
        <f t="shared" si="1"/>
        <v>184917</v>
      </c>
      <c r="H13" s="21">
        <f t="shared" si="1"/>
        <v>269082</v>
      </c>
      <c r="I13" s="21">
        <f t="shared" si="1"/>
        <v>265</v>
      </c>
      <c r="J13" s="22">
        <f t="shared" ref="J13:J28" si="2">SUM(B13:I13)</f>
        <v>1125363</v>
      </c>
      <c r="K13" s="16"/>
    </row>
    <row r="14" spans="1:11" ht="13.2">
      <c r="A14" s="37" t="s">
        <v>27</v>
      </c>
      <c r="B14" s="23">
        <v>8379</v>
      </c>
      <c r="C14" s="23">
        <v>2529</v>
      </c>
      <c r="D14" s="23">
        <v>4387</v>
      </c>
      <c r="E14" s="23">
        <v>4326</v>
      </c>
      <c r="F14" s="23">
        <v>5228</v>
      </c>
      <c r="G14" s="29">
        <v>2577</v>
      </c>
      <c r="H14" s="29">
        <v>6119</v>
      </c>
      <c r="I14" s="23">
        <v>121</v>
      </c>
      <c r="J14" s="24">
        <f t="shared" si="2"/>
        <v>33666</v>
      </c>
      <c r="K14" s="16"/>
    </row>
    <row r="15" spans="1:11" s="10" customFormat="1" ht="13.2">
      <c r="A15" s="38" t="s">
        <v>28</v>
      </c>
      <c r="B15" s="25">
        <v>1962</v>
      </c>
      <c r="C15" s="25">
        <v>617</v>
      </c>
      <c r="D15" s="25">
        <v>456</v>
      </c>
      <c r="E15" s="25">
        <v>722</v>
      </c>
      <c r="F15" s="25">
        <v>3324</v>
      </c>
      <c r="G15" s="30">
        <v>1504</v>
      </c>
      <c r="H15" s="30">
        <v>4353</v>
      </c>
      <c r="I15" s="25">
        <v>13</v>
      </c>
      <c r="J15" s="26">
        <f t="shared" si="2"/>
        <v>12951</v>
      </c>
      <c r="K15" s="17"/>
    </row>
    <row r="16" spans="1:11" s="10" customFormat="1" ht="13.2">
      <c r="A16" s="38" t="s">
        <v>29</v>
      </c>
      <c r="B16" s="25">
        <v>857</v>
      </c>
      <c r="C16" s="25">
        <v>232</v>
      </c>
      <c r="D16" s="25">
        <v>412</v>
      </c>
      <c r="E16" s="25">
        <v>1470</v>
      </c>
      <c r="F16" s="25">
        <v>8891</v>
      </c>
      <c r="G16" s="25">
        <v>7634</v>
      </c>
      <c r="H16" s="25">
        <v>11299</v>
      </c>
      <c r="I16" s="25">
        <v>11</v>
      </c>
      <c r="J16" s="26">
        <f t="shared" si="2"/>
        <v>30806</v>
      </c>
      <c r="K16" s="17"/>
    </row>
    <row r="17" spans="1:11" ht="13.2">
      <c r="A17" s="38" t="s">
        <v>30</v>
      </c>
      <c r="B17" s="25">
        <v>66720</v>
      </c>
      <c r="C17" s="25">
        <v>42148</v>
      </c>
      <c r="D17" s="25">
        <v>96442</v>
      </c>
      <c r="E17" s="25">
        <v>152769</v>
      </c>
      <c r="F17" s="25">
        <v>158700</v>
      </c>
      <c r="G17" s="25">
        <v>135957</v>
      </c>
      <c r="H17" s="25">
        <v>238622</v>
      </c>
      <c r="I17" s="25">
        <v>45</v>
      </c>
      <c r="J17" s="26">
        <f t="shared" si="2"/>
        <v>891403</v>
      </c>
      <c r="K17" s="16"/>
    </row>
    <row r="18" spans="1:11" ht="13.2">
      <c r="A18" s="38" t="s">
        <v>31</v>
      </c>
      <c r="B18" s="25">
        <v>0</v>
      </c>
      <c r="C18" s="25">
        <v>0</v>
      </c>
      <c r="D18" s="25">
        <v>0</v>
      </c>
      <c r="E18" s="25">
        <v>0</v>
      </c>
      <c r="F18" s="25">
        <v>3</v>
      </c>
      <c r="G18" s="25">
        <v>8</v>
      </c>
      <c r="H18" s="25">
        <v>1468</v>
      </c>
      <c r="I18" s="30">
        <v>0</v>
      </c>
      <c r="J18" s="26">
        <f t="shared" si="2"/>
        <v>1479</v>
      </c>
      <c r="K18" s="16"/>
    </row>
    <row r="19" spans="1:11" ht="13.2">
      <c r="A19" s="38" t="s">
        <v>32</v>
      </c>
      <c r="B19" s="25">
        <v>1</v>
      </c>
      <c r="C19" s="25">
        <v>1</v>
      </c>
      <c r="D19" s="25">
        <v>0</v>
      </c>
      <c r="E19" s="25">
        <v>1</v>
      </c>
      <c r="F19" s="25">
        <v>0</v>
      </c>
      <c r="G19" s="25">
        <v>10</v>
      </c>
      <c r="H19" s="25">
        <v>0</v>
      </c>
      <c r="I19" s="25">
        <v>0</v>
      </c>
      <c r="J19" s="26">
        <f>SUM(B19:I19)</f>
        <v>13</v>
      </c>
      <c r="K19" s="16"/>
    </row>
    <row r="20" spans="1:11" ht="13.2">
      <c r="A20" s="39" t="s">
        <v>33</v>
      </c>
      <c r="B20" s="27">
        <v>7</v>
      </c>
      <c r="C20" s="27">
        <v>1</v>
      </c>
      <c r="D20" s="27">
        <v>0</v>
      </c>
      <c r="E20" s="27">
        <v>5</v>
      </c>
      <c r="F20" s="27">
        <v>1</v>
      </c>
      <c r="G20" s="27">
        <v>0</v>
      </c>
      <c r="H20" s="27">
        <v>0</v>
      </c>
      <c r="I20" s="27">
        <v>0</v>
      </c>
      <c r="J20" s="28">
        <f>SUM(B20:I20)</f>
        <v>14</v>
      </c>
      <c r="K20" s="16"/>
    </row>
    <row r="21" spans="1:11" ht="18.899999999999999" customHeight="1">
      <c r="A21" s="41" t="s">
        <v>63</v>
      </c>
      <c r="B21" s="21">
        <f t="shared" ref="B21:I21" si="3">SUM(B14:B20)</f>
        <v>77926</v>
      </c>
      <c r="C21" s="21">
        <f t="shared" si="3"/>
        <v>45528</v>
      </c>
      <c r="D21" s="21">
        <f t="shared" si="3"/>
        <v>101697</v>
      </c>
      <c r="E21" s="21">
        <f t="shared" si="3"/>
        <v>159293</v>
      </c>
      <c r="F21" s="21">
        <f t="shared" si="3"/>
        <v>176147</v>
      </c>
      <c r="G21" s="21">
        <f t="shared" si="3"/>
        <v>147690</v>
      </c>
      <c r="H21" s="21">
        <f t="shared" si="3"/>
        <v>261861</v>
      </c>
      <c r="I21" s="21">
        <f t="shared" si="3"/>
        <v>190</v>
      </c>
      <c r="J21" s="22">
        <f t="shared" si="2"/>
        <v>970332</v>
      </c>
      <c r="K21" s="16"/>
    </row>
    <row r="22" spans="1:11" ht="13.2">
      <c r="A22" s="37" t="s">
        <v>27</v>
      </c>
      <c r="B22" s="23">
        <v>10606</v>
      </c>
      <c r="C22" s="23">
        <v>4230</v>
      </c>
      <c r="D22" s="23">
        <v>6910</v>
      </c>
      <c r="E22" s="23">
        <v>5841</v>
      </c>
      <c r="F22" s="23">
        <v>5174</v>
      </c>
      <c r="G22" s="29">
        <v>2859</v>
      </c>
      <c r="H22" s="29">
        <v>6800</v>
      </c>
      <c r="I22" s="23">
        <v>221</v>
      </c>
      <c r="J22" s="24">
        <f t="shared" si="2"/>
        <v>42641</v>
      </c>
      <c r="K22" s="16"/>
    </row>
    <row r="23" spans="1:11" ht="13.2">
      <c r="A23" s="38" t="s">
        <v>28</v>
      </c>
      <c r="B23" s="25">
        <v>1995</v>
      </c>
      <c r="C23" s="25">
        <v>584</v>
      </c>
      <c r="D23" s="25">
        <v>444</v>
      </c>
      <c r="E23" s="25">
        <v>544</v>
      </c>
      <c r="F23" s="25">
        <v>4138</v>
      </c>
      <c r="G23" s="30">
        <v>1914</v>
      </c>
      <c r="H23" s="30">
        <v>4341</v>
      </c>
      <c r="I23" s="25">
        <v>2</v>
      </c>
      <c r="J23" s="26">
        <f t="shared" si="2"/>
        <v>13962</v>
      </c>
      <c r="K23" s="16"/>
    </row>
    <row r="24" spans="1:11" ht="13.2">
      <c r="A24" s="38" t="s">
        <v>29</v>
      </c>
      <c r="B24" s="25">
        <v>471</v>
      </c>
      <c r="C24" s="25">
        <v>209</v>
      </c>
      <c r="D24" s="25">
        <v>378</v>
      </c>
      <c r="E24" s="25">
        <v>653</v>
      </c>
      <c r="F24" s="25">
        <v>6072</v>
      </c>
      <c r="G24" s="25">
        <v>7736</v>
      </c>
      <c r="H24" s="25">
        <v>10209</v>
      </c>
      <c r="I24" s="25">
        <v>3</v>
      </c>
      <c r="J24" s="26">
        <f t="shared" si="2"/>
        <v>25731</v>
      </c>
      <c r="K24" s="16"/>
    </row>
    <row r="25" spans="1:11" ht="13.2">
      <c r="A25" s="38" t="s">
        <v>30</v>
      </c>
      <c r="B25" s="25">
        <v>84820</v>
      </c>
      <c r="C25" s="25">
        <v>45978</v>
      </c>
      <c r="D25" s="25">
        <v>90007</v>
      </c>
      <c r="E25" s="25">
        <v>142044</v>
      </c>
      <c r="F25" s="25">
        <v>138043</v>
      </c>
      <c r="G25" s="25">
        <v>102731</v>
      </c>
      <c r="H25" s="25">
        <v>145119</v>
      </c>
      <c r="I25" s="25">
        <v>102</v>
      </c>
      <c r="J25" s="26">
        <f t="shared" si="2"/>
        <v>748844</v>
      </c>
      <c r="K25" s="16"/>
    </row>
    <row r="26" spans="1:11" ht="13.2">
      <c r="A26" s="38" t="s">
        <v>31</v>
      </c>
      <c r="B26" s="25">
        <v>0</v>
      </c>
      <c r="C26" s="25">
        <v>0</v>
      </c>
      <c r="D26" s="25">
        <v>0</v>
      </c>
      <c r="E26" s="25">
        <v>2</v>
      </c>
      <c r="F26" s="25">
        <v>5</v>
      </c>
      <c r="G26" s="25">
        <v>5</v>
      </c>
      <c r="H26" s="25">
        <v>1195</v>
      </c>
      <c r="I26" s="25">
        <v>0</v>
      </c>
      <c r="J26" s="26">
        <f t="shared" si="2"/>
        <v>1207</v>
      </c>
      <c r="K26" s="16"/>
    </row>
    <row r="27" spans="1:11" ht="13.2">
      <c r="A27" s="38" t="s">
        <v>32</v>
      </c>
      <c r="B27" s="25">
        <v>4</v>
      </c>
      <c r="C27" s="25">
        <v>2</v>
      </c>
      <c r="D27" s="25">
        <v>0</v>
      </c>
      <c r="E27" s="25">
        <v>0</v>
      </c>
      <c r="F27" s="25">
        <v>0</v>
      </c>
      <c r="G27" s="25">
        <v>2</v>
      </c>
      <c r="H27" s="25">
        <v>2</v>
      </c>
      <c r="I27" s="25">
        <v>0</v>
      </c>
      <c r="J27" s="26">
        <f t="shared" si="2"/>
        <v>10</v>
      </c>
      <c r="K27" s="16"/>
    </row>
    <row r="28" spans="1:11" s="10" customFormat="1" ht="13.2">
      <c r="A28" s="39" t="s">
        <v>33</v>
      </c>
      <c r="B28" s="27">
        <v>28</v>
      </c>
      <c r="C28" s="27">
        <v>6</v>
      </c>
      <c r="D28" s="27">
        <v>1</v>
      </c>
      <c r="E28" s="27">
        <v>10</v>
      </c>
      <c r="F28" s="27">
        <v>0</v>
      </c>
      <c r="G28" s="27">
        <v>0</v>
      </c>
      <c r="H28" s="27">
        <v>1</v>
      </c>
      <c r="I28" s="27">
        <v>7</v>
      </c>
      <c r="J28" s="28">
        <f t="shared" si="2"/>
        <v>53</v>
      </c>
      <c r="K28" s="18"/>
    </row>
    <row r="29" spans="1:11" ht="18.899999999999999" customHeight="1">
      <c r="A29" s="41" t="s">
        <v>64</v>
      </c>
      <c r="B29" s="21">
        <f t="shared" ref="B29:J29" si="4">SUM(B22:B28)</f>
        <v>97924</v>
      </c>
      <c r="C29" s="21">
        <f t="shared" si="4"/>
        <v>51009</v>
      </c>
      <c r="D29" s="21">
        <f t="shared" si="4"/>
        <v>97740</v>
      </c>
      <c r="E29" s="21">
        <f t="shared" si="4"/>
        <v>149094</v>
      </c>
      <c r="F29" s="21">
        <f t="shared" si="4"/>
        <v>153432</v>
      </c>
      <c r="G29" s="21">
        <f t="shared" si="4"/>
        <v>115247</v>
      </c>
      <c r="H29" s="21">
        <f t="shared" si="4"/>
        <v>167667</v>
      </c>
      <c r="I29" s="21">
        <f t="shared" si="4"/>
        <v>335</v>
      </c>
      <c r="J29" s="22">
        <f t="shared" si="4"/>
        <v>832448</v>
      </c>
      <c r="K29" s="16"/>
    </row>
    <row r="30" spans="1:11" ht="13.2">
      <c r="A30" s="37" t="s">
        <v>27</v>
      </c>
      <c r="B30" s="23">
        <v>14421</v>
      </c>
      <c r="C30" s="23">
        <v>6334</v>
      </c>
      <c r="D30" s="23">
        <v>7421</v>
      </c>
      <c r="E30" s="23">
        <v>5488</v>
      </c>
      <c r="F30" s="23">
        <v>4169</v>
      </c>
      <c r="G30" s="29">
        <v>1919</v>
      </c>
      <c r="H30" s="29">
        <v>1915</v>
      </c>
      <c r="I30" s="23">
        <v>273</v>
      </c>
      <c r="J30" s="24">
        <f t="shared" ref="J30:J45" si="5">SUM(B30:I30)</f>
        <v>41940</v>
      </c>
    </row>
    <row r="31" spans="1:11" s="10" customFormat="1" ht="13.2">
      <c r="A31" s="38" t="s">
        <v>28</v>
      </c>
      <c r="B31" s="25">
        <v>1235</v>
      </c>
      <c r="C31" s="25">
        <v>468</v>
      </c>
      <c r="D31" s="25">
        <v>511</v>
      </c>
      <c r="E31" s="25">
        <v>498</v>
      </c>
      <c r="F31" s="25">
        <v>3322</v>
      </c>
      <c r="G31" s="30">
        <v>1179</v>
      </c>
      <c r="H31" s="30">
        <v>1452</v>
      </c>
      <c r="I31" s="25">
        <v>5</v>
      </c>
      <c r="J31" s="26">
        <f t="shared" si="5"/>
        <v>8670</v>
      </c>
      <c r="K31" s="18"/>
    </row>
    <row r="32" spans="1:11" s="10" customFormat="1" ht="13.2">
      <c r="A32" s="38" t="s">
        <v>29</v>
      </c>
      <c r="B32" s="25">
        <v>219</v>
      </c>
      <c r="C32" s="25">
        <v>101</v>
      </c>
      <c r="D32" s="25">
        <v>259</v>
      </c>
      <c r="E32" s="25">
        <v>608</v>
      </c>
      <c r="F32" s="25">
        <v>4382</v>
      </c>
      <c r="G32" s="25">
        <v>6197</v>
      </c>
      <c r="H32" s="25">
        <v>4302</v>
      </c>
      <c r="I32" s="25">
        <v>3</v>
      </c>
      <c r="J32" s="26">
        <f t="shared" si="5"/>
        <v>16071</v>
      </c>
      <c r="K32" s="18"/>
    </row>
    <row r="33" spans="1:11" ht="13.2">
      <c r="A33" s="38" t="s">
        <v>30</v>
      </c>
      <c r="B33" s="25">
        <v>135501</v>
      </c>
      <c r="C33" s="25">
        <v>63025</v>
      </c>
      <c r="D33" s="25">
        <v>111925</v>
      </c>
      <c r="E33" s="25">
        <v>162818</v>
      </c>
      <c r="F33" s="25">
        <v>156979</v>
      </c>
      <c r="G33" s="25">
        <v>82074</v>
      </c>
      <c r="H33" s="25">
        <v>77504</v>
      </c>
      <c r="I33" s="25">
        <v>173</v>
      </c>
      <c r="J33" s="26">
        <f t="shared" si="5"/>
        <v>789999</v>
      </c>
    </row>
    <row r="34" spans="1:11" ht="13.2">
      <c r="A34" s="38" t="s">
        <v>31</v>
      </c>
      <c r="B34" s="25">
        <v>0</v>
      </c>
      <c r="C34" s="25">
        <v>0</v>
      </c>
      <c r="D34" s="25">
        <v>0</v>
      </c>
      <c r="E34" s="25">
        <v>1</v>
      </c>
      <c r="F34" s="25">
        <v>2</v>
      </c>
      <c r="G34" s="25">
        <v>2</v>
      </c>
      <c r="H34" s="25">
        <v>647</v>
      </c>
      <c r="I34" s="25">
        <v>0</v>
      </c>
      <c r="J34" s="26">
        <f t="shared" si="5"/>
        <v>652</v>
      </c>
    </row>
    <row r="35" spans="1:11" ht="13.2">
      <c r="A35" s="38" t="s">
        <v>32</v>
      </c>
      <c r="B35" s="25">
        <v>1</v>
      </c>
      <c r="C35" s="25">
        <v>0</v>
      </c>
      <c r="D35" s="25">
        <v>0</v>
      </c>
      <c r="E35" s="25">
        <v>1</v>
      </c>
      <c r="F35" s="25">
        <v>0</v>
      </c>
      <c r="G35" s="25">
        <v>1</v>
      </c>
      <c r="H35" s="25">
        <v>3</v>
      </c>
      <c r="I35" s="25">
        <v>0</v>
      </c>
      <c r="J35" s="26">
        <f>SUM(B35:I35)</f>
        <v>6</v>
      </c>
      <c r="K35" s="16"/>
    </row>
    <row r="36" spans="1:11" ht="13.2">
      <c r="A36" s="39" t="s">
        <v>33</v>
      </c>
      <c r="B36" s="27">
        <v>15</v>
      </c>
      <c r="C36" s="27">
        <v>1</v>
      </c>
      <c r="D36" s="27">
        <v>1</v>
      </c>
      <c r="E36" s="27">
        <v>3</v>
      </c>
      <c r="F36" s="27">
        <v>1</v>
      </c>
      <c r="G36" s="27">
        <v>0</v>
      </c>
      <c r="H36" s="27">
        <v>0</v>
      </c>
      <c r="I36" s="27">
        <v>1</v>
      </c>
      <c r="J36" s="28">
        <f t="shared" si="5"/>
        <v>22</v>
      </c>
      <c r="K36" s="16"/>
    </row>
    <row r="37" spans="1:11" ht="18.899999999999999" customHeight="1">
      <c r="A37" s="41" t="s">
        <v>65</v>
      </c>
      <c r="B37" s="21">
        <f t="shared" ref="B37:I37" si="6">SUM(B30:B36)</f>
        <v>151392</v>
      </c>
      <c r="C37" s="21">
        <f t="shared" si="6"/>
        <v>69929</v>
      </c>
      <c r="D37" s="21">
        <f t="shared" si="6"/>
        <v>120117</v>
      </c>
      <c r="E37" s="21">
        <f t="shared" si="6"/>
        <v>169417</v>
      </c>
      <c r="F37" s="21">
        <f t="shared" si="6"/>
        <v>168855</v>
      </c>
      <c r="G37" s="21">
        <f t="shared" si="6"/>
        <v>91372</v>
      </c>
      <c r="H37" s="21">
        <f t="shared" si="6"/>
        <v>85823</v>
      </c>
      <c r="I37" s="21">
        <f t="shared" si="6"/>
        <v>455</v>
      </c>
      <c r="J37" s="22">
        <f t="shared" si="5"/>
        <v>857360</v>
      </c>
      <c r="K37" s="16"/>
    </row>
    <row r="38" spans="1:11" ht="13.2">
      <c r="A38" s="37" t="s">
        <v>27</v>
      </c>
      <c r="B38" s="23">
        <v>6628</v>
      </c>
      <c r="C38" s="23">
        <v>4303</v>
      </c>
      <c r="D38" s="23">
        <v>6195</v>
      </c>
      <c r="E38" s="23">
        <v>4680</v>
      </c>
      <c r="F38" s="23">
        <v>3546</v>
      </c>
      <c r="G38" s="29">
        <v>1379</v>
      </c>
      <c r="H38" s="29">
        <v>1321</v>
      </c>
      <c r="I38" s="23">
        <v>115</v>
      </c>
      <c r="J38" s="24">
        <f t="shared" si="5"/>
        <v>28167</v>
      </c>
    </row>
    <row r="39" spans="1:11" ht="13.2">
      <c r="A39" s="38" t="s">
        <v>28</v>
      </c>
      <c r="B39" s="25">
        <v>647</v>
      </c>
      <c r="C39" s="25">
        <v>180</v>
      </c>
      <c r="D39" s="25">
        <v>214</v>
      </c>
      <c r="E39" s="25">
        <v>211</v>
      </c>
      <c r="F39" s="25">
        <v>1868</v>
      </c>
      <c r="G39" s="30">
        <v>389</v>
      </c>
      <c r="H39" s="30">
        <v>472</v>
      </c>
      <c r="I39" s="25">
        <v>0</v>
      </c>
      <c r="J39" s="26">
        <f t="shared" si="5"/>
        <v>3981</v>
      </c>
    </row>
    <row r="40" spans="1:11" s="10" customFormat="1" ht="13.2">
      <c r="A40" s="38" t="s">
        <v>29</v>
      </c>
      <c r="B40" s="25">
        <v>33</v>
      </c>
      <c r="C40" s="25">
        <v>17</v>
      </c>
      <c r="D40" s="25">
        <v>33</v>
      </c>
      <c r="E40" s="25">
        <v>89</v>
      </c>
      <c r="F40" s="25">
        <v>614</v>
      </c>
      <c r="G40" s="25">
        <v>880</v>
      </c>
      <c r="H40" s="25">
        <v>529</v>
      </c>
      <c r="I40" s="25">
        <v>0</v>
      </c>
      <c r="J40" s="26">
        <f t="shared" si="5"/>
        <v>2195</v>
      </c>
      <c r="K40" s="18"/>
    </row>
    <row r="41" spans="1:11" ht="13.2">
      <c r="A41" s="38" t="s">
        <v>30</v>
      </c>
      <c r="B41" s="25">
        <v>79814</v>
      </c>
      <c r="C41" s="25">
        <v>35692</v>
      </c>
      <c r="D41" s="25">
        <v>64342</v>
      </c>
      <c r="E41" s="25">
        <v>97433</v>
      </c>
      <c r="F41" s="25">
        <v>87567</v>
      </c>
      <c r="G41" s="25">
        <v>39423</v>
      </c>
      <c r="H41" s="25">
        <v>34507</v>
      </c>
      <c r="I41" s="25">
        <v>88</v>
      </c>
      <c r="J41" s="26">
        <f t="shared" si="5"/>
        <v>438866</v>
      </c>
    </row>
    <row r="42" spans="1:11" ht="13.2">
      <c r="A42" s="38" t="s">
        <v>31</v>
      </c>
      <c r="B42" s="25">
        <v>0</v>
      </c>
      <c r="C42" s="25">
        <v>0</v>
      </c>
      <c r="D42" s="30">
        <v>0</v>
      </c>
      <c r="E42" s="25">
        <v>1</v>
      </c>
      <c r="F42" s="30">
        <v>5</v>
      </c>
      <c r="G42" s="25">
        <v>3</v>
      </c>
      <c r="H42" s="25">
        <v>293</v>
      </c>
      <c r="I42" s="25">
        <v>0</v>
      </c>
      <c r="J42" s="26">
        <f t="shared" si="5"/>
        <v>302</v>
      </c>
    </row>
    <row r="43" spans="1:11" ht="13.2">
      <c r="A43" s="38" t="s">
        <v>32</v>
      </c>
      <c r="B43" s="25">
        <v>2</v>
      </c>
      <c r="C43" s="25">
        <v>0</v>
      </c>
      <c r="D43" s="25">
        <v>12</v>
      </c>
      <c r="E43" s="25">
        <v>0</v>
      </c>
      <c r="F43" s="25">
        <v>0</v>
      </c>
      <c r="G43" s="25">
        <v>1</v>
      </c>
      <c r="H43" s="25">
        <v>2</v>
      </c>
      <c r="I43" s="25">
        <v>0</v>
      </c>
      <c r="J43" s="26">
        <f>SUM(B43:I43)</f>
        <v>17</v>
      </c>
    </row>
    <row r="44" spans="1:11" ht="13.2">
      <c r="A44" s="39" t="s">
        <v>33</v>
      </c>
      <c r="B44" s="27">
        <v>12</v>
      </c>
      <c r="C44" s="31">
        <v>0</v>
      </c>
      <c r="D44" s="31">
        <v>0</v>
      </c>
      <c r="E44" s="27">
        <v>0</v>
      </c>
      <c r="F44" s="27">
        <v>0</v>
      </c>
      <c r="G44" s="31">
        <v>0</v>
      </c>
      <c r="H44" s="31">
        <v>0</v>
      </c>
      <c r="I44" s="27">
        <v>3</v>
      </c>
      <c r="J44" s="28">
        <f t="shared" si="5"/>
        <v>15</v>
      </c>
    </row>
    <row r="45" spans="1:11" s="10" customFormat="1" ht="18.899999999999999" customHeight="1">
      <c r="A45" s="41" t="s">
        <v>66</v>
      </c>
      <c r="B45" s="21">
        <f t="shared" ref="B45:I45" si="7">SUM(B38:B44)</f>
        <v>87136</v>
      </c>
      <c r="C45" s="21">
        <f t="shared" si="7"/>
        <v>40192</v>
      </c>
      <c r="D45" s="21">
        <f t="shared" si="7"/>
        <v>70796</v>
      </c>
      <c r="E45" s="21">
        <f t="shared" si="7"/>
        <v>102414</v>
      </c>
      <c r="F45" s="21">
        <f t="shared" si="7"/>
        <v>93600</v>
      </c>
      <c r="G45" s="21">
        <f t="shared" si="7"/>
        <v>42075</v>
      </c>
      <c r="H45" s="21">
        <f t="shared" si="7"/>
        <v>37124</v>
      </c>
      <c r="I45" s="21">
        <f t="shared" si="7"/>
        <v>206</v>
      </c>
      <c r="J45" s="21">
        <f t="shared" si="5"/>
        <v>473543</v>
      </c>
      <c r="K45" s="16"/>
    </row>
    <row r="46" spans="1:11" ht="13.2">
      <c r="A46" s="37" t="s">
        <v>27</v>
      </c>
      <c r="B46" s="23">
        <v>276</v>
      </c>
      <c r="C46" s="23">
        <v>3</v>
      </c>
      <c r="D46" s="23">
        <v>3</v>
      </c>
      <c r="E46" s="23">
        <v>2</v>
      </c>
      <c r="F46" s="23">
        <v>0</v>
      </c>
      <c r="G46" s="23">
        <v>0</v>
      </c>
      <c r="H46" s="23">
        <v>0</v>
      </c>
      <c r="I46" s="23">
        <v>17</v>
      </c>
      <c r="J46" s="24">
        <f t="shared" ref="J46:J54" si="8">SUM(B46:I46)</f>
        <v>301</v>
      </c>
    </row>
    <row r="47" spans="1:11" ht="13.2">
      <c r="A47" s="38" t="s">
        <v>28</v>
      </c>
      <c r="B47" s="25">
        <v>9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6">
        <f t="shared" si="8"/>
        <v>9</v>
      </c>
    </row>
    <row r="48" spans="1:11" ht="13.2">
      <c r="A48" s="38" t="s">
        <v>29</v>
      </c>
      <c r="B48" s="25">
        <v>7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6">
        <f t="shared" si="8"/>
        <v>7</v>
      </c>
    </row>
    <row r="49" spans="1:22" ht="13.2">
      <c r="A49" s="38" t="s">
        <v>30</v>
      </c>
      <c r="B49" s="25">
        <v>560</v>
      </c>
      <c r="C49" s="25">
        <v>74</v>
      </c>
      <c r="D49" s="25">
        <v>32</v>
      </c>
      <c r="E49" s="25">
        <v>4</v>
      </c>
      <c r="F49" s="25">
        <v>5</v>
      </c>
      <c r="G49" s="25">
        <v>0</v>
      </c>
      <c r="H49" s="25">
        <v>1</v>
      </c>
      <c r="I49" s="25">
        <v>5</v>
      </c>
      <c r="J49" s="26">
        <f t="shared" si="8"/>
        <v>681</v>
      </c>
    </row>
    <row r="50" spans="1:22" ht="13.2">
      <c r="A50" s="38" t="s">
        <v>31</v>
      </c>
      <c r="B50" s="25">
        <v>0</v>
      </c>
      <c r="C50" s="25">
        <v>0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6">
        <f t="shared" si="8"/>
        <v>0</v>
      </c>
    </row>
    <row r="51" spans="1:22" ht="13.2">
      <c r="A51" s="38" t="s">
        <v>32</v>
      </c>
      <c r="B51" s="25">
        <v>0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6">
        <f t="shared" si="8"/>
        <v>0</v>
      </c>
    </row>
    <row r="52" spans="1:22" ht="13.2">
      <c r="A52" s="39" t="s">
        <v>33</v>
      </c>
      <c r="B52" s="27">
        <v>357</v>
      </c>
      <c r="C52" s="27">
        <v>20</v>
      </c>
      <c r="D52" s="27">
        <v>0</v>
      </c>
      <c r="E52" s="27">
        <v>0</v>
      </c>
      <c r="F52" s="27">
        <v>0</v>
      </c>
      <c r="G52" s="27">
        <v>0</v>
      </c>
      <c r="H52" s="27">
        <v>0</v>
      </c>
      <c r="I52" s="27">
        <v>189</v>
      </c>
      <c r="J52" s="28">
        <f t="shared" si="8"/>
        <v>566</v>
      </c>
    </row>
    <row r="53" spans="1:22" ht="18.899999999999999" customHeight="1">
      <c r="A53" s="35" t="s">
        <v>67</v>
      </c>
      <c r="B53" s="21">
        <f t="shared" ref="B53:I53" si="9">SUM(B46:B52)</f>
        <v>1209</v>
      </c>
      <c r="C53" s="21">
        <f t="shared" si="9"/>
        <v>97</v>
      </c>
      <c r="D53" s="21">
        <f t="shared" si="9"/>
        <v>35</v>
      </c>
      <c r="E53" s="21">
        <f t="shared" si="9"/>
        <v>6</v>
      </c>
      <c r="F53" s="21">
        <f t="shared" si="9"/>
        <v>5</v>
      </c>
      <c r="G53" s="21">
        <f t="shared" si="9"/>
        <v>0</v>
      </c>
      <c r="H53" s="21">
        <f t="shared" si="9"/>
        <v>1</v>
      </c>
      <c r="I53" s="21">
        <f t="shared" si="9"/>
        <v>211</v>
      </c>
      <c r="J53" s="22">
        <f t="shared" si="8"/>
        <v>1564</v>
      </c>
      <c r="K53" s="16"/>
    </row>
    <row r="54" spans="1:22" ht="13.2">
      <c r="A54" s="40" t="s">
        <v>27</v>
      </c>
      <c r="B54" s="33">
        <f t="shared" ref="B54:I54" si="10">B6+B14+B22+B30+B38+B46</f>
        <v>53988</v>
      </c>
      <c r="C54" s="33">
        <f t="shared" si="10"/>
        <v>22250</v>
      </c>
      <c r="D54" s="33">
        <f t="shared" si="10"/>
        <v>33743</v>
      </c>
      <c r="E54" s="33">
        <f t="shared" si="10"/>
        <v>28780</v>
      </c>
      <c r="F54" s="33">
        <f t="shared" si="10"/>
        <v>29509</v>
      </c>
      <c r="G54" s="33">
        <f t="shared" si="10"/>
        <v>14157</v>
      </c>
      <c r="H54" s="33">
        <f t="shared" si="10"/>
        <v>28993</v>
      </c>
      <c r="I54" s="33">
        <f t="shared" si="10"/>
        <v>941</v>
      </c>
      <c r="J54" s="34">
        <f t="shared" si="8"/>
        <v>212361</v>
      </c>
    </row>
    <row r="55" spans="1:22" ht="13.2">
      <c r="A55" s="38" t="s">
        <v>28</v>
      </c>
      <c r="B55" s="33">
        <f t="shared" ref="B55:I55" si="11">B7+B15+B23+B31+B39+B47</f>
        <v>7805</v>
      </c>
      <c r="C55" s="33">
        <f t="shared" si="11"/>
        <v>2453</v>
      </c>
      <c r="D55" s="33">
        <f t="shared" si="11"/>
        <v>2211</v>
      </c>
      <c r="E55" s="33">
        <f t="shared" si="11"/>
        <v>2634</v>
      </c>
      <c r="F55" s="33">
        <f t="shared" si="11"/>
        <v>18854</v>
      </c>
      <c r="G55" s="33">
        <f t="shared" si="11"/>
        <v>7622</v>
      </c>
      <c r="H55" s="33">
        <f t="shared" si="11"/>
        <v>16957</v>
      </c>
      <c r="I55" s="33">
        <f t="shared" si="11"/>
        <v>29</v>
      </c>
      <c r="J55" s="26">
        <f t="shared" ref="J55:J60" si="12">SUM(B55:I55)</f>
        <v>58565</v>
      </c>
    </row>
    <row r="56" spans="1:22" ht="13.2">
      <c r="A56" s="38" t="s">
        <v>29</v>
      </c>
      <c r="B56" s="33">
        <f t="shared" ref="B56:I56" si="13">B8+B16+B24+B32+B40+B48</f>
        <v>1814</v>
      </c>
      <c r="C56" s="33">
        <f t="shared" si="13"/>
        <v>621</v>
      </c>
      <c r="D56" s="33">
        <f t="shared" si="13"/>
        <v>1280</v>
      </c>
      <c r="E56" s="33">
        <f t="shared" si="13"/>
        <v>3370</v>
      </c>
      <c r="F56" s="33">
        <f t="shared" si="13"/>
        <v>26303</v>
      </c>
      <c r="G56" s="33">
        <f t="shared" si="13"/>
        <v>30537</v>
      </c>
      <c r="H56" s="33">
        <f t="shared" si="13"/>
        <v>34615</v>
      </c>
      <c r="I56" s="33">
        <f t="shared" si="13"/>
        <v>20</v>
      </c>
      <c r="J56" s="26">
        <f t="shared" si="12"/>
        <v>98560</v>
      </c>
    </row>
    <row r="57" spans="1:22" ht="13.2">
      <c r="A57" s="38" t="s">
        <v>30</v>
      </c>
      <c r="B57" s="33">
        <f t="shared" ref="B57:I57" si="14">B9+B17+B25+B33+B41+B49</f>
        <v>451564</v>
      </c>
      <c r="C57" s="33">
        <f t="shared" si="14"/>
        <v>235308</v>
      </c>
      <c r="D57" s="33">
        <f t="shared" si="14"/>
        <v>467127</v>
      </c>
      <c r="E57" s="33">
        <f t="shared" si="14"/>
        <v>727481</v>
      </c>
      <c r="F57" s="33">
        <f t="shared" si="14"/>
        <v>738420</v>
      </c>
      <c r="G57" s="33">
        <f t="shared" si="14"/>
        <v>528942</v>
      </c>
      <c r="H57" s="33">
        <f t="shared" si="14"/>
        <v>735124</v>
      </c>
      <c r="I57" s="33">
        <f t="shared" si="14"/>
        <v>472</v>
      </c>
      <c r="J57" s="26">
        <f t="shared" si="12"/>
        <v>3884438</v>
      </c>
    </row>
    <row r="58" spans="1:22" ht="13.2">
      <c r="A58" s="38" t="s">
        <v>31</v>
      </c>
      <c r="B58" s="33">
        <f t="shared" ref="B58:I58" si="15">B10+B18+B26+B34+B42+B50</f>
        <v>0</v>
      </c>
      <c r="C58" s="33">
        <f t="shared" si="15"/>
        <v>0</v>
      </c>
      <c r="D58" s="33">
        <f t="shared" si="15"/>
        <v>0</v>
      </c>
      <c r="E58" s="33">
        <f t="shared" si="15"/>
        <v>6</v>
      </c>
      <c r="F58" s="33">
        <f t="shared" si="15"/>
        <v>29</v>
      </c>
      <c r="G58" s="33">
        <f t="shared" si="15"/>
        <v>24</v>
      </c>
      <c r="H58" s="33">
        <f t="shared" si="15"/>
        <v>5846</v>
      </c>
      <c r="I58" s="33">
        <f t="shared" si="15"/>
        <v>0</v>
      </c>
      <c r="J58" s="26">
        <f t="shared" si="12"/>
        <v>5905</v>
      </c>
    </row>
    <row r="59" spans="1:22" ht="13.2">
      <c r="A59" s="38" t="s">
        <v>32</v>
      </c>
      <c r="B59" s="33">
        <f t="shared" ref="B59:I59" si="16">B11+B19+B27+B35+B43+B51</f>
        <v>14</v>
      </c>
      <c r="C59" s="33">
        <f t="shared" si="16"/>
        <v>3</v>
      </c>
      <c r="D59" s="33">
        <f t="shared" si="16"/>
        <v>12</v>
      </c>
      <c r="E59" s="33">
        <f t="shared" si="16"/>
        <v>2</v>
      </c>
      <c r="F59" s="33">
        <f t="shared" si="16"/>
        <v>2</v>
      </c>
      <c r="G59" s="33">
        <f t="shared" si="16"/>
        <v>19</v>
      </c>
      <c r="H59" s="33">
        <f t="shared" si="16"/>
        <v>22</v>
      </c>
      <c r="I59" s="33">
        <f t="shared" si="16"/>
        <v>0</v>
      </c>
      <c r="J59" s="26">
        <f t="shared" si="12"/>
        <v>74</v>
      </c>
    </row>
    <row r="60" spans="1:22" ht="13.2">
      <c r="A60" s="39" t="s">
        <v>33</v>
      </c>
      <c r="B60" s="33">
        <f t="shared" ref="B60:I60" si="17">B12+B20+B28+B36+B44+B52</f>
        <v>437</v>
      </c>
      <c r="C60" s="33">
        <f t="shared" si="17"/>
        <v>29</v>
      </c>
      <c r="D60" s="33">
        <f t="shared" si="17"/>
        <v>5</v>
      </c>
      <c r="E60" s="33">
        <f t="shared" si="17"/>
        <v>32</v>
      </c>
      <c r="F60" s="33">
        <f t="shared" si="17"/>
        <v>3</v>
      </c>
      <c r="G60" s="33">
        <f t="shared" si="17"/>
        <v>0</v>
      </c>
      <c r="H60" s="33">
        <f t="shared" si="17"/>
        <v>1</v>
      </c>
      <c r="I60" s="33">
        <f t="shared" si="17"/>
        <v>200</v>
      </c>
      <c r="J60" s="28">
        <f t="shared" si="12"/>
        <v>707</v>
      </c>
    </row>
    <row r="61" spans="1:22" s="19" customFormat="1" ht="24.9" customHeight="1">
      <c r="A61" s="44" t="s">
        <v>35</v>
      </c>
      <c r="B61" s="45">
        <f t="shared" ref="B61:J61" si="18">SUM(B54:B60)</f>
        <v>515622</v>
      </c>
      <c r="C61" s="45">
        <f t="shared" si="18"/>
        <v>260664</v>
      </c>
      <c r="D61" s="45">
        <f t="shared" si="18"/>
        <v>504378</v>
      </c>
      <c r="E61" s="45">
        <f t="shared" si="18"/>
        <v>762305</v>
      </c>
      <c r="F61" s="45">
        <f t="shared" si="18"/>
        <v>813120</v>
      </c>
      <c r="G61" s="45">
        <f t="shared" si="18"/>
        <v>581301</v>
      </c>
      <c r="H61" s="45">
        <f t="shared" si="18"/>
        <v>821558</v>
      </c>
      <c r="I61" s="45">
        <f t="shared" si="18"/>
        <v>1662</v>
      </c>
      <c r="J61" s="45">
        <f t="shared" si="18"/>
        <v>4260610</v>
      </c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s="19" customFormat="1" ht="13.2">
      <c r="A62" s="11"/>
      <c r="B62" s="12"/>
      <c r="C62" s="12"/>
      <c r="D62" s="12"/>
      <c r="E62" s="12"/>
      <c r="F62" s="12"/>
      <c r="G62" s="12"/>
      <c r="H62" s="12"/>
      <c r="I62" s="59" t="s">
        <v>34</v>
      </c>
      <c r="J62" s="59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114" spans="1:9">
      <c r="A114" s="60"/>
    </row>
    <row r="115" spans="1:9">
      <c r="B115" s="7">
        <v>1105</v>
      </c>
      <c r="C115" s="7">
        <v>408</v>
      </c>
      <c r="D115" s="7">
        <v>713</v>
      </c>
      <c r="E115" s="7">
        <v>546</v>
      </c>
      <c r="F115" s="7">
        <v>396</v>
      </c>
      <c r="G115" s="7">
        <v>234</v>
      </c>
      <c r="H115" s="7">
        <v>335</v>
      </c>
      <c r="I115" s="7">
        <v>16</v>
      </c>
    </row>
    <row r="116" spans="1:9">
      <c r="B116" s="7">
        <v>219</v>
      </c>
      <c r="C116" s="7">
        <v>70</v>
      </c>
      <c r="D116" s="7">
        <v>95</v>
      </c>
      <c r="E116" s="7">
        <v>71</v>
      </c>
      <c r="F116" s="7">
        <v>362</v>
      </c>
      <c r="G116" s="7">
        <v>120</v>
      </c>
      <c r="H116" s="7">
        <v>195</v>
      </c>
      <c r="I116" s="7">
        <v>1</v>
      </c>
    </row>
    <row r="117" spans="1:9">
      <c r="B117" s="7">
        <v>53</v>
      </c>
      <c r="C117" s="7">
        <v>12</v>
      </c>
      <c r="D117" s="7">
        <v>42</v>
      </c>
      <c r="E117" s="7">
        <v>59</v>
      </c>
      <c r="F117" s="7">
        <v>489</v>
      </c>
      <c r="G117" s="7">
        <v>900</v>
      </c>
      <c r="H117" s="7">
        <v>790</v>
      </c>
    </row>
    <row r="118" spans="1:9">
      <c r="B118" s="7">
        <v>13009</v>
      </c>
      <c r="C118" s="7">
        <v>7007</v>
      </c>
      <c r="D118" s="7">
        <v>12921</v>
      </c>
      <c r="E118" s="7">
        <v>19670</v>
      </c>
      <c r="F118" s="7">
        <v>19569</v>
      </c>
      <c r="G118" s="7">
        <v>11166</v>
      </c>
      <c r="H118" s="7">
        <v>15732</v>
      </c>
      <c r="I118" s="7">
        <v>9</v>
      </c>
    </row>
    <row r="119" spans="1:9">
      <c r="G119" s="7">
        <v>1</v>
      </c>
      <c r="H119" s="7">
        <v>255</v>
      </c>
    </row>
    <row r="121" spans="1:9">
      <c r="B121" s="7">
        <v>2</v>
      </c>
    </row>
    <row r="151" spans="2:9" ht="14.4">
      <c r="B151">
        <v>416</v>
      </c>
      <c r="C151">
        <v>224</v>
      </c>
      <c r="D151">
        <v>318</v>
      </c>
      <c r="E151">
        <v>199</v>
      </c>
      <c r="F151">
        <v>177</v>
      </c>
      <c r="G151">
        <v>107</v>
      </c>
      <c r="H151">
        <v>123</v>
      </c>
      <c r="I151">
        <v>11</v>
      </c>
    </row>
    <row r="152" spans="2:9" ht="14.4">
      <c r="B152">
        <v>42</v>
      </c>
      <c r="C152">
        <v>17</v>
      </c>
      <c r="D152">
        <v>26</v>
      </c>
      <c r="E152">
        <v>18</v>
      </c>
      <c r="F152">
        <v>101</v>
      </c>
      <c r="G152">
        <v>39</v>
      </c>
      <c r="H152">
        <v>80</v>
      </c>
      <c r="I152"/>
    </row>
    <row r="153" spans="2:9" ht="14.4">
      <c r="B153">
        <v>4</v>
      </c>
      <c r="C153">
        <v>4</v>
      </c>
      <c r="D153">
        <v>13</v>
      </c>
      <c r="E153">
        <v>24</v>
      </c>
      <c r="F153">
        <v>160</v>
      </c>
      <c r="G153">
        <v>281</v>
      </c>
      <c r="H153">
        <v>242</v>
      </c>
      <c r="I153"/>
    </row>
    <row r="154" spans="2:9" ht="14.4">
      <c r="B154">
        <v>7664</v>
      </c>
      <c r="C154">
        <v>3148</v>
      </c>
      <c r="D154">
        <v>6089</v>
      </c>
      <c r="E154">
        <v>8986</v>
      </c>
      <c r="F154">
        <v>8637</v>
      </c>
      <c r="G154">
        <v>4384</v>
      </c>
      <c r="H154">
        <v>5355</v>
      </c>
      <c r="I154">
        <v>10</v>
      </c>
    </row>
    <row r="155" spans="2:9" ht="14.4">
      <c r="B155"/>
      <c r="C155"/>
      <c r="D155"/>
      <c r="E155"/>
      <c r="F155">
        <v>1</v>
      </c>
      <c r="G155"/>
      <c r="H155">
        <v>67</v>
      </c>
      <c r="I155"/>
    </row>
  </sheetData>
  <mergeCells count="3">
    <mergeCell ref="A2:J2"/>
    <mergeCell ref="A3:J3"/>
    <mergeCell ref="I62:J62"/>
  </mergeCells>
  <printOptions horizontalCentered="1"/>
  <pageMargins left="0.51181102362204722" right="0.51181102362204722" top="0.47244094488188981" bottom="0.74803149606299213" header="0.31496062992125984" footer="0.31496062992125984"/>
  <pageSetup paperSize="9" scale="71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colBreaks count="1" manualBreakCount="1">
    <brk id="9" max="61" man="1"/>
  </colBreaks>
  <ignoredErrors>
    <ignoredError sqref="J2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12.VI_LEGGERI_Regione_alim_euro</vt:lpstr>
      <vt:lpstr>12.VI_LEGGERI_Area_alim_euro</vt:lpstr>
      <vt:lpstr>'12.VI_LEGGERI_Area_alim_euro'!Area_stampa</vt:lpstr>
      <vt:lpstr>'12.VI_LEGGERI_Regione_alim_euro'!Area_stampa</vt:lpstr>
      <vt:lpstr>'12.VI_LEGGERI_Area_alim_euro'!Titoli_stampa</vt:lpstr>
      <vt:lpstr>'12.VI_LEGGERI_Regione_alim_euro'!Titoli_stampa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2021-06-16T15:59:59Z</cp:lastPrinted>
  <dcterms:created xsi:type="dcterms:W3CDTF">2012-11-28T15:51:40Z</dcterms:created>
  <dcterms:modified xsi:type="dcterms:W3CDTF">2022-07-28T13:40:08Z</dcterms:modified>
</cp:coreProperties>
</file>