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C\DaControllare\"/>
    </mc:Choice>
  </mc:AlternateContent>
  <xr:revisionPtr revIDLastSave="0" documentId="13_ncr:1_{FC7921BB-02AD-49CE-938E-A3BD346487C7}" xr6:coauthVersionLast="47" xr6:coauthVersionMax="47" xr10:uidLastSave="{00000000-0000-0000-0000-000000000000}"/>
  <bookViews>
    <workbookView xWindow="28692" yWindow="-72" windowWidth="29016" windowHeight="15696" xr2:uid="{00000000-000D-0000-FFFF-FFFF00000000}"/>
  </bookViews>
  <sheets>
    <sheet name="11.radiazioni_cause (2017-2021)" sheetId="1" r:id="rId1"/>
    <sheet name="11.radiazioni_cause (2013-2016)" sheetId="2" r:id="rId2"/>
  </sheets>
  <definedNames>
    <definedName name="_xlnm.Print_Area" localSheetId="1">'11.radiazioni_cause (2013-2016)'!$A$1:$M$29</definedName>
    <definedName name="_xlnm.Print_Area" localSheetId="0">'11.radiazioni_cause (2017-2021)'!$A$1:$U$29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28" i="1" l="1"/>
  <c r="O28" i="1"/>
  <c r="N28" i="1"/>
  <c r="Q28" i="1" s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U8" i="1" l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7" i="1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N28" i="2"/>
  <c r="O28" i="2"/>
  <c r="P28" i="2"/>
  <c r="R28" i="1"/>
  <c r="S28" i="1"/>
  <c r="T28" i="1"/>
  <c r="J28" i="1"/>
  <c r="U28" i="1" l="1"/>
  <c r="Q28" i="2"/>
  <c r="K28" i="1"/>
  <c r="M26" i="1"/>
  <c r="L28" i="1"/>
  <c r="L28" i="2" l="1"/>
  <c r="K28" i="2"/>
  <c r="J28" i="2"/>
  <c r="H28" i="2"/>
  <c r="G28" i="2"/>
  <c r="F28" i="2"/>
  <c r="I28" i="2" s="1"/>
  <c r="D28" i="2"/>
  <c r="C28" i="2"/>
  <c r="B28" i="2"/>
  <c r="M27" i="2"/>
  <c r="I27" i="2"/>
  <c r="E27" i="2"/>
  <c r="M26" i="2"/>
  <c r="I26" i="2"/>
  <c r="E26" i="2"/>
  <c r="M25" i="2"/>
  <c r="I25" i="2"/>
  <c r="E25" i="2"/>
  <c r="M24" i="2"/>
  <c r="I24" i="2"/>
  <c r="E24" i="2"/>
  <c r="M23" i="2"/>
  <c r="I23" i="2"/>
  <c r="E23" i="2"/>
  <c r="M22" i="2"/>
  <c r="I22" i="2"/>
  <c r="E22" i="2"/>
  <c r="M21" i="2"/>
  <c r="I21" i="2"/>
  <c r="E21" i="2"/>
  <c r="M20" i="2"/>
  <c r="I20" i="2"/>
  <c r="E20" i="2"/>
  <c r="M19" i="2"/>
  <c r="I19" i="2"/>
  <c r="E19" i="2"/>
  <c r="M18" i="2"/>
  <c r="I18" i="2"/>
  <c r="E18" i="2"/>
  <c r="M17" i="2"/>
  <c r="I17" i="2"/>
  <c r="E17" i="2"/>
  <c r="M16" i="2"/>
  <c r="I16" i="2"/>
  <c r="E16" i="2"/>
  <c r="M15" i="2"/>
  <c r="I15" i="2"/>
  <c r="E15" i="2"/>
  <c r="M14" i="2"/>
  <c r="I14" i="2"/>
  <c r="E14" i="2"/>
  <c r="M13" i="2"/>
  <c r="I13" i="2"/>
  <c r="E13" i="2"/>
  <c r="M12" i="2"/>
  <c r="I12" i="2"/>
  <c r="E12" i="2"/>
  <c r="M11" i="2"/>
  <c r="I11" i="2"/>
  <c r="E11" i="2"/>
  <c r="M10" i="2"/>
  <c r="I10" i="2"/>
  <c r="E10" i="2"/>
  <c r="M9" i="2"/>
  <c r="I9" i="2"/>
  <c r="E9" i="2"/>
  <c r="M8" i="2"/>
  <c r="I8" i="2"/>
  <c r="E8" i="2"/>
  <c r="M7" i="2"/>
  <c r="I7" i="2"/>
  <c r="E7" i="2"/>
  <c r="G27" i="1"/>
  <c r="G26" i="1"/>
  <c r="G25" i="1"/>
  <c r="G22" i="1"/>
  <c r="G24" i="1"/>
  <c r="G23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H28" i="1"/>
  <c r="F28" i="1"/>
  <c r="I28" i="1"/>
  <c r="D28" i="1"/>
  <c r="C28" i="1"/>
  <c r="B28" i="1"/>
  <c r="E27" i="1"/>
  <c r="E26" i="1"/>
  <c r="E25" i="1"/>
  <c r="E22" i="1"/>
  <c r="E24" i="1"/>
  <c r="E23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28" i="1" l="1"/>
  <c r="M28" i="2"/>
  <c r="E28" i="2"/>
  <c r="G28" i="1"/>
  <c r="M28" i="1"/>
</calcChain>
</file>

<file path=xl/sharedStrings.xml><?xml version="1.0" encoding="utf-8"?>
<sst xmlns="http://schemas.openxmlformats.org/spreadsheetml/2006/main" count="88" uniqueCount="32">
  <si>
    <t>Piemonte</t>
  </si>
  <si>
    <t>Valle D'Aosta</t>
  </si>
  <si>
    <t>Lombardia</t>
  </si>
  <si>
    <t>Trentino A.A.</t>
  </si>
  <si>
    <t>Veneto</t>
  </si>
  <si>
    <t>Friuli V.G.</t>
  </si>
  <si>
    <t>Liguria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</si>
  <si>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</si>
  <si>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</si>
  <si>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</si>
  <si>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</si>
  <si>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</si>
  <si>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</si>
  <si>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</si>
  <si>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</si>
  <si>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</si>
  <si>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</si>
  <si>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</si>
  <si>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</si>
  <si>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</si>
  <si>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Non identificato</t>
  </si>
  <si>
    <t>RADIAZIONI VEICOLI DAL P.R.A PER REGIONE E CAUSE</t>
  </si>
  <si>
    <t>VEHICLES CANCELLED FROM P.R.A. REGISTERS BY REGION AND CAUSES</t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</si>
  <si>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9"/>
        <rFont val="Trebuchet MS"/>
        <family val="2"/>
      </rPr>
      <t>: ACI</t>
    </r>
  </si>
  <si>
    <r>
      <t xml:space="preserve">REGIONI
</t>
    </r>
    <r>
      <rPr>
        <i/>
        <sz val="9"/>
        <color theme="1" tint="0.14999847407452621"/>
        <rFont val="Trebuchet MS"/>
        <family val="2"/>
      </rPr>
      <t>Regions</t>
    </r>
  </si>
  <si>
    <r>
      <t xml:space="preserve">Esportazione
</t>
    </r>
    <r>
      <rPr>
        <i/>
        <sz val="9"/>
        <color theme="1" tint="0.14999847407452621"/>
        <rFont val="Trebuchet MS"/>
        <family val="2"/>
      </rPr>
      <t>Export</t>
    </r>
  </si>
  <si>
    <r>
      <t xml:space="preserve">Demolizione
</t>
    </r>
    <r>
      <rPr>
        <i/>
        <sz val="9"/>
        <color theme="1" tint="0.14999847407452621"/>
        <rFont val="Trebuchet MS"/>
        <family val="2"/>
      </rPr>
      <t>Demolition</t>
    </r>
  </si>
  <si>
    <r>
      <t xml:space="preserve">Altre cause
</t>
    </r>
    <r>
      <rPr>
        <i/>
        <sz val="9"/>
        <color theme="1" tint="0.14999847407452621"/>
        <rFont val="Trebuchet MS"/>
        <family val="2"/>
      </rPr>
      <t>Other causes</t>
    </r>
  </si>
  <si>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</si>
  <si>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 xml:space="preserve">/ Total </t>
    </r>
    <r>
      <rPr>
        <b/>
        <sz val="9"/>
        <rFont val="Trebuchet MS"/>
        <family val="2"/>
      </rPr>
      <t>ITALIA</t>
    </r>
  </si>
  <si>
    <t>RADIAZIONI VEICOLI DAL P.R.A PER REGIONE E CAUSALE</t>
  </si>
  <si>
    <t>VEHICLES CANCELLED FROM P.R.A. REGISTERS BY REGION AND REASON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</si>
</sst>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General_)"/>
    <numFmt numFmtId="165" formatCode="#,##0_ ;[Red]\-#,##0\ "/>
    <numFmt numFmtId="166" formatCode="#,##0_ ;\-#,##0\ "/>
  </numFmts>
  <fonts count="32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name val="Gill Sans"/>
    </font>
    <font>
      <sz val="10"/>
      <name val="Arial"/>
      <family val="2"/>
    </font>
    <font>
      <sz val="10"/>
      <name val="Courier"/>
      <family val="3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11"/>
      <color indexed="8"/>
      <name val="Gill Sans"/>
    </font>
    <font>
      <i/>
      <sz val="10"/>
      <name val="Trebuchet MS"/>
      <family val="2"/>
    </font>
    <font>
      <sz val="9"/>
      <name val="Trebuchet MS"/>
      <family val="2"/>
    </font>
    <font>
      <b/>
      <sz val="9"/>
      <name val="Trebuchet MS"/>
      <family val="2"/>
    </font>
    <font>
      <sz val="9"/>
      <color indexed="8"/>
      <name val="Trebuchet MS"/>
      <family val="2"/>
    </font>
    <font>
      <b/>
      <sz val="9"/>
      <color indexed="8"/>
      <name val="Trebuchet MS"/>
      <family val="2"/>
    </font>
    <font>
      <i/>
      <sz val="10"/>
      <color theme="1" tint="0.14999847407452621"/>
      <name val="Trebuchet MS"/>
      <family val="2"/>
    </font>
    <font>
      <i/>
      <sz val="9"/>
      <name val="Trebuchet MS"/>
      <family val="2"/>
    </font>
    <font>
      <i/>
      <sz val="8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/>
      <right/>
      <top style="hair">
        <color theme="0" tint="-0.24994659260841701"/>
      </top>
      <bottom style="thin">
        <color indexed="64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8" fillId="0" borderId="0"/>
    <xf numFmtId="0" fontId="9" fillId="0" borderId="0"/>
    <xf numFmtId="164" fontId="10" fillId="0" borderId="0"/>
    <xf numFmtId="0" fontId="1" fillId="23" borderId="4" applyNumberFormat="0" applyFont="0" applyAlignment="0" applyProtection="0"/>
    <xf numFmtId="0" fontId="11" fillId="16" borderId="5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3" borderId="0" applyNumberFormat="0" applyBorder="0" applyAlignment="0" applyProtection="0"/>
    <xf numFmtId="0" fontId="20" fillId="4" borderId="0" applyNumberFormat="0" applyBorder="0" applyAlignment="0" applyProtection="0"/>
  </cellStyleXfs>
  <cellXfs count="36">
    <xf numFmtId="0" fontId="0" fillId="0" borderId="0" xfId="0"/>
    <xf numFmtId="0" fontId="22" fillId="0" borderId="0" xfId="0" applyFont="1"/>
    <xf numFmtId="164" fontId="24" fillId="24" borderId="0" xfId="32" applyFont="1" applyFill="1" applyAlignment="1">
      <alignment horizontal="center"/>
    </xf>
    <xf numFmtId="164" fontId="24" fillId="24" borderId="0" xfId="32" applyFont="1" applyFill="1"/>
    <xf numFmtId="0" fontId="23" fillId="0" borderId="0" xfId="0" applyFont="1" applyAlignment="1">
      <alignment horizontal="right"/>
    </xf>
    <xf numFmtId="0" fontId="25" fillId="25" borderId="12" xfId="32" applyNumberFormat="1" applyFont="1" applyFill="1" applyBorder="1" applyAlignment="1" applyProtection="1">
      <alignment horizontal="center" vertical="center" wrapText="1"/>
    </xf>
    <xf numFmtId="165" fontId="27" fillId="24" borderId="12" xfId="32" applyNumberFormat="1" applyFont="1" applyFill="1" applyBorder="1" applyAlignment="1" applyProtection="1">
      <alignment horizontal="right" vertical="center"/>
      <protection locked="0"/>
    </xf>
    <xf numFmtId="165" fontId="25" fillId="26" borderId="12" xfId="32" applyNumberFormat="1" applyFont="1" applyFill="1" applyBorder="1" applyAlignment="1">
      <alignment horizontal="right" vertical="center"/>
    </xf>
    <xf numFmtId="0" fontId="22" fillId="0" borderId="0" xfId="0" applyFont="1" applyAlignment="1">
      <alignment vertical="center"/>
    </xf>
    <xf numFmtId="0" fontId="25" fillId="24" borderId="12" xfId="32" applyNumberFormat="1" applyFont="1" applyFill="1" applyBorder="1" applyAlignment="1" applyProtection="1">
      <alignment horizontal="left" vertical="center"/>
    </xf>
    <xf numFmtId="0" fontId="24" fillId="24" borderId="17" xfId="32" applyNumberFormat="1" applyFont="1" applyFill="1" applyBorder="1" applyAlignment="1" applyProtection="1">
      <alignment horizontal="left" vertical="center" indent="1"/>
    </xf>
    <xf numFmtId="165" fontId="26" fillId="24" borderId="17" xfId="32" applyNumberFormat="1" applyFont="1" applyFill="1" applyBorder="1" applyAlignment="1" applyProtection="1">
      <alignment horizontal="right" vertical="center"/>
      <protection locked="0"/>
    </xf>
    <xf numFmtId="166" fontId="26" fillId="24" borderId="17" xfId="32" applyNumberFormat="1" applyFont="1" applyFill="1" applyBorder="1" applyAlignment="1" applyProtection="1">
      <alignment horizontal="right" vertical="center"/>
      <protection locked="0"/>
    </xf>
    <xf numFmtId="165" fontId="24" fillId="24" borderId="17" xfId="32" applyNumberFormat="1" applyFont="1" applyFill="1" applyBorder="1" applyAlignment="1">
      <alignment horizontal="right" vertical="center"/>
    </xf>
    <xf numFmtId="165" fontId="24" fillId="26" borderId="17" xfId="32" applyNumberFormat="1" applyFont="1" applyFill="1" applyBorder="1" applyAlignment="1">
      <alignment horizontal="right" vertical="center"/>
    </xf>
    <xf numFmtId="0" fontId="24" fillId="24" borderId="18" xfId="32" applyNumberFormat="1" applyFont="1" applyFill="1" applyBorder="1" applyAlignment="1" applyProtection="1">
      <alignment horizontal="left" vertical="center" indent="1"/>
    </xf>
    <xf numFmtId="165" fontId="26" fillId="24" borderId="18" xfId="32" applyNumberFormat="1" applyFont="1" applyFill="1" applyBorder="1" applyAlignment="1" applyProtection="1">
      <alignment horizontal="right" vertical="center"/>
      <protection locked="0"/>
    </xf>
    <xf numFmtId="166" fontId="24" fillId="24" borderId="19" xfId="32" applyNumberFormat="1" applyFont="1" applyFill="1" applyBorder="1" applyAlignment="1" applyProtection="1">
      <alignment horizontal="right" vertical="center"/>
    </xf>
    <xf numFmtId="165" fontId="24" fillId="24" borderId="18" xfId="32" applyNumberFormat="1" applyFont="1" applyFill="1" applyBorder="1" applyAlignment="1">
      <alignment horizontal="right" vertical="center"/>
    </xf>
    <xf numFmtId="165" fontId="24" fillId="26" borderId="18" xfId="32" applyNumberFormat="1" applyFont="1" applyFill="1" applyBorder="1" applyAlignment="1">
      <alignment horizontal="right" vertical="center"/>
    </xf>
    <xf numFmtId="166" fontId="26" fillId="24" borderId="19" xfId="0" applyNumberFormat="1" applyFont="1" applyFill="1" applyBorder="1" applyAlignment="1">
      <alignment vertical="center"/>
    </xf>
    <xf numFmtId="0" fontId="24" fillId="24" borderId="20" xfId="32" applyNumberFormat="1" applyFont="1" applyFill="1" applyBorder="1" applyAlignment="1" applyProtection="1">
      <alignment horizontal="left" vertical="center" indent="1"/>
    </xf>
    <xf numFmtId="165" fontId="26" fillId="24" borderId="20" xfId="32" applyNumberFormat="1" applyFont="1" applyFill="1" applyBorder="1" applyAlignment="1" applyProtection="1">
      <alignment horizontal="right" vertical="center"/>
      <protection locked="0"/>
    </xf>
    <xf numFmtId="166" fontId="26" fillId="24" borderId="21" xfId="0" applyNumberFormat="1" applyFont="1" applyFill="1" applyBorder="1" applyAlignment="1">
      <alignment vertical="center"/>
    </xf>
    <xf numFmtId="165" fontId="24" fillId="24" borderId="20" xfId="32" applyNumberFormat="1" applyFont="1" applyFill="1" applyBorder="1" applyAlignment="1">
      <alignment horizontal="right" vertical="center"/>
    </xf>
    <xf numFmtId="165" fontId="24" fillId="26" borderId="20" xfId="32" applyNumberFormat="1" applyFont="1" applyFill="1" applyBorder="1" applyAlignment="1">
      <alignment horizontal="right" vertical="center"/>
    </xf>
    <xf numFmtId="0" fontId="22" fillId="0" borderId="0" xfId="0" applyFont="1" applyBorder="1"/>
    <xf numFmtId="41" fontId="24" fillId="26" borderId="20" xfId="0" applyNumberFormat="1" applyFont="1" applyFill="1" applyBorder="1" applyAlignment="1">
      <alignment horizontal="right" vertical="center"/>
    </xf>
    <xf numFmtId="0" fontId="25" fillId="25" borderId="14" xfId="32" applyNumberFormat="1" applyFont="1" applyFill="1" applyBorder="1" applyAlignment="1" applyProtection="1">
      <alignment horizontal="center" vertical="center"/>
    </xf>
    <xf numFmtId="0" fontId="25" fillId="25" borderId="15" xfId="32" applyNumberFormat="1" applyFont="1" applyFill="1" applyBorder="1" applyAlignment="1" applyProtection="1">
      <alignment horizontal="center" vertical="center"/>
    </xf>
    <xf numFmtId="0" fontId="25" fillId="25" borderId="16" xfId="32" applyNumberFormat="1" applyFont="1" applyFill="1" applyBorder="1" applyAlignment="1" applyProtection="1">
      <alignment horizontal="center" vertical="center"/>
    </xf>
    <xf numFmtId="3" fontId="29" fillId="24" borderId="13" xfId="0" applyNumberFormat="1" applyFont="1" applyFill="1" applyBorder="1" applyAlignment="1">
      <alignment horizontal="right"/>
    </xf>
    <xf numFmtId="0" fontId="25" fillId="25" borderId="10" xfId="32" applyNumberFormat="1" applyFont="1" applyFill="1" applyBorder="1" applyAlignment="1">
      <alignment horizontal="center" vertical="center" wrapText="1"/>
    </xf>
    <xf numFmtId="0" fontId="25" fillId="25" borderId="11" xfId="32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left" vertical="center" indent="15"/>
    </xf>
    <xf numFmtId="0" fontId="28" fillId="0" borderId="0" xfId="0" applyFont="1" applyAlignment="1">
      <alignment horizontal="left" vertical="center" indent="15"/>
    </xf>
  </cellXfs>
  <cellStyles count="45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rmale 2" xfId="30" xr:uid="{00000000-0005-0000-0000-00001E000000}"/>
    <cellStyle name="Normale 3" xfId="31" xr:uid="{00000000-0005-0000-0000-00001F000000}"/>
    <cellStyle name="Normale_capitolo4" xfId="32" xr:uid="{00000000-0005-0000-0000-000020000000}"/>
    <cellStyle name="Nota" xfId="33" builtinId="10" customBuiltin="1"/>
    <cellStyle name="Output" xfId="34" builtinId="21" customBuiltin="1"/>
    <cellStyle name="Testo avviso" xfId="35" builtinId="11" customBuiltin="1"/>
    <cellStyle name="Testo descrittivo" xfId="36" builtinId="53" customBuiltin="1"/>
    <cellStyle name="Titolo" xfId="37" builtinId="15" customBuiltin="1"/>
    <cellStyle name="Titolo 1" xfId="38" builtinId="16" customBuiltin="1"/>
    <cellStyle name="Titolo 2" xfId="39" builtinId="17" customBuiltin="1"/>
    <cellStyle name="Titolo 3" xfId="40" builtinId="18" customBuiltin="1"/>
    <cellStyle name="Titolo 4" xfId="41" builtinId="19" customBuiltin="1"/>
    <cellStyle name="Totale" xfId="42" builtinId="25" customBuiltin="1"/>
    <cellStyle name="Valore non valido" xfId="43" builtinId="27" customBuiltin="1"/>
    <cellStyle name="Valore valido" xfId="44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31749</xdr:colOff>
      <xdr:row>0</xdr:row>
      <xdr:rowOff>42332</xdr:rowOff>
    </xdr:from>
    <xdr:to>
      <xdr:col>0</xdr:col>
      <xdr:colOff>1037166</xdr:colOff>
      <xdr:row>3</xdr:row>
      <xdr:rowOff>51120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CFCA5AB0-D409-40E3-AE58-DB84CB447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" y="42332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31749</xdr:colOff>
      <xdr:row>0</xdr:row>
      <xdr:rowOff>42332</xdr:rowOff>
    </xdr:from>
    <xdr:to>
      <xdr:col>0</xdr:col>
      <xdr:colOff>1037166</xdr:colOff>
      <xdr:row>3</xdr:row>
      <xdr:rowOff>51120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83B64971-F1E1-4787-B16F-65B67FA09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" y="42332"/>
          <a:ext cx="1005417" cy="599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U29"/>
  <sheetViews>
    <sheetView showGridLines="0" tabSelected="1" zoomScale="90" zoomScaleNormal="90" workbookViewId="0">
      <pane ySplit="6" topLeftCell="A7" activePane="bottomLeft" state="frozen"/>
      <selection pane="bottomLeft" activeCell="I36" sqref="I36"/>
    </sheetView>
  </sheetViews>
  <sheetFormatPr defaultColWidth="9.109375" defaultRowHeight="13.8"/>
  <cols>
    <col min="1" max="1" width="19.33203125" style="1" bestFit="1" customWidth="1"/>
    <col min="2" max="2" width="11.5546875" style="1" bestFit="1" customWidth="1"/>
    <col min="3" max="3" width="12.109375" style="1" bestFit="1" customWidth="1"/>
    <col min="4" max="4" width="11.6640625" style="1" bestFit="1" customWidth="1"/>
    <col min="5" max="5" width="9.6640625" style="1" bestFit="1" customWidth="1"/>
    <col min="6" max="6" width="11.5546875" style="1" bestFit="1" customWidth="1"/>
    <col min="7" max="7" width="12.109375" style="1" bestFit="1" customWidth="1"/>
    <col min="8" max="8" width="11.6640625" style="1" bestFit="1" customWidth="1"/>
    <col min="9" max="9" width="9.6640625" style="1" bestFit="1" customWidth="1"/>
    <col min="10" max="10" width="11.5546875" style="1" bestFit="1" customWidth="1"/>
    <col min="11" max="11" width="12.109375" style="1" bestFit="1" customWidth="1"/>
    <col min="12" max="12" width="11.6640625" style="1" bestFit="1" customWidth="1"/>
    <col min="13" max="13" width="9.6640625" style="1" bestFit="1" customWidth="1"/>
    <col min="14" max="14" width="11.5546875" style="1" bestFit="1" customWidth="1"/>
    <col min="15" max="15" width="12.109375" style="1" bestFit="1" customWidth="1"/>
    <col min="16" max="16" width="11.6640625" style="1" bestFit="1" customWidth="1"/>
    <col min="17" max="17" width="9.6640625" style="1" bestFit="1" customWidth="1"/>
    <col min="18" max="18" width="11.5546875" style="1" bestFit="1" customWidth="1"/>
    <col min="19" max="19" width="12.109375" style="1" bestFit="1" customWidth="1"/>
    <col min="20" max="20" width="11.6640625" style="1" bestFit="1" customWidth="1"/>
    <col min="21" max="21" width="9.6640625" style="1" bestFit="1" customWidth="1"/>
    <col min="22" max="22" width="11.5546875" style="1" bestFit="1" customWidth="1"/>
    <col min="23" max="23" width="12.33203125" style="1" customWidth="1"/>
    <col min="24" max="24" width="9.109375" style="1" customWidth="1"/>
    <col min="25" max="16384" width="9.109375" style="1"/>
  </cols>
  <sheetData>
    <row r="2" spans="1:21" ht="17.25" customHeight="1">
      <c r="A2" s="34" t="s">
        <v>30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21" ht="15" customHeight="1">
      <c r="A3" s="35" t="s">
        <v>31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</row>
    <row r="4" spans="1:21" ht="14.4">
      <c r="A4" s="2"/>
    </row>
    <row r="5" spans="1:21">
      <c r="A5" s="32" t="s">
        <v>24</v>
      </c>
      <c r="B5" s="28">
        <v>2017</v>
      </c>
      <c r="C5" s="29"/>
      <c r="D5" s="29"/>
      <c r="E5" s="30"/>
      <c r="F5" s="28">
        <v>2018</v>
      </c>
      <c r="G5" s="29"/>
      <c r="H5" s="29"/>
      <c r="I5" s="30"/>
      <c r="J5" s="28">
        <v>2019</v>
      </c>
      <c r="K5" s="29"/>
      <c r="L5" s="29"/>
      <c r="M5" s="30"/>
      <c r="N5" s="28">
        <v>2020</v>
      </c>
      <c r="O5" s="29"/>
      <c r="P5" s="29"/>
      <c r="Q5" s="30"/>
      <c r="R5" s="28">
        <v>2021</v>
      </c>
      <c r="S5" s="29"/>
      <c r="T5" s="29"/>
      <c r="U5" s="30"/>
    </row>
    <row r="6" spans="1:21" ht="26.4">
      <c r="A6" s="33"/>
      <c r="B6" s="5" t="s">
        <v>26</v>
      </c>
      <c r="C6" s="5" t="s">
        <v>25</v>
      </c>
      <c r="D6" s="5" t="s">
        <v>27</v>
      </c>
      <c r="E6" s="5" t="s">
        <v>28</v>
      </c>
      <c r="F6" s="5" t="s">
        <v>26</v>
      </c>
      <c r="G6" s="5" t="s">
        <v>25</v>
      </c>
      <c r="H6" s="5" t="s">
        <v>27</v>
      </c>
      <c r="I6" s="5" t="s">
        <v>28</v>
      </c>
      <c r="J6" s="5" t="s">
        <v>26</v>
      </c>
      <c r="K6" s="5" t="s">
        <v>25</v>
      </c>
      <c r="L6" s="5" t="s">
        <v>27</v>
      </c>
      <c r="M6" s="5" t="s">
        <v>28</v>
      </c>
      <c r="N6" s="5" t="s">
        <v>26</v>
      </c>
      <c r="O6" s="5" t="s">
        <v>25</v>
      </c>
      <c r="P6" s="5" t="s">
        <v>27</v>
      </c>
      <c r="Q6" s="5" t="s">
        <v>28</v>
      </c>
      <c r="R6" s="5" t="s">
        <v>26</v>
      </c>
      <c r="S6" s="5" t="s">
        <v>25</v>
      </c>
      <c r="T6" s="5" t="s">
        <v>27</v>
      </c>
      <c r="U6" s="5" t="s">
        <v>28</v>
      </c>
    </row>
    <row r="7" spans="1:21">
      <c r="A7" s="10" t="s">
        <v>0</v>
      </c>
      <c r="B7" s="11">
        <v>78121</v>
      </c>
      <c r="C7" s="12">
        <v>41175</v>
      </c>
      <c r="D7" s="13">
        <v>4592</v>
      </c>
      <c r="E7" s="14">
        <f>SUM(B7:D7)</f>
        <v>123888</v>
      </c>
      <c r="F7" s="11">
        <v>81166</v>
      </c>
      <c r="G7" s="12">
        <f>I7-F7-H7</f>
        <v>42006</v>
      </c>
      <c r="H7" s="13">
        <v>4132</v>
      </c>
      <c r="I7" s="14">
        <v>127304</v>
      </c>
      <c r="J7" s="11">
        <v>84336</v>
      </c>
      <c r="K7" s="12">
        <v>42368</v>
      </c>
      <c r="L7" s="13">
        <v>5143</v>
      </c>
      <c r="M7" s="14">
        <f>SUM(J7:L7)</f>
        <v>131847</v>
      </c>
      <c r="N7" s="11">
        <v>78032</v>
      </c>
      <c r="O7" s="12">
        <v>26063</v>
      </c>
      <c r="P7" s="13">
        <v>6116</v>
      </c>
      <c r="Q7" s="14">
        <f>SUM(N7:P7)</f>
        <v>110211</v>
      </c>
      <c r="R7" s="11">
        <v>94119</v>
      </c>
      <c r="S7" s="12">
        <v>29888</v>
      </c>
      <c r="T7" s="13">
        <v>4552</v>
      </c>
      <c r="U7" s="14">
        <f>SUM(R7:T7)</f>
        <v>128559</v>
      </c>
    </row>
    <row r="8" spans="1:21">
      <c r="A8" s="15" t="s">
        <v>1</v>
      </c>
      <c r="B8" s="16">
        <v>2589</v>
      </c>
      <c r="C8" s="17">
        <v>4131</v>
      </c>
      <c r="D8" s="18">
        <v>95</v>
      </c>
      <c r="E8" s="19">
        <f t="shared" ref="E8:E27" si="0">SUM(B8:D8)</f>
        <v>6815</v>
      </c>
      <c r="F8" s="16">
        <v>2742</v>
      </c>
      <c r="G8" s="17">
        <f t="shared" ref="G8:G28" si="1">I8-F8-H8</f>
        <v>5876</v>
      </c>
      <c r="H8" s="18">
        <v>195</v>
      </c>
      <c r="I8" s="19">
        <v>8813</v>
      </c>
      <c r="J8" s="16">
        <v>2863</v>
      </c>
      <c r="K8" s="17">
        <v>6786</v>
      </c>
      <c r="L8" s="18">
        <v>135</v>
      </c>
      <c r="M8" s="19">
        <f t="shared" ref="M8:M26" si="2">SUM(J8:L8)</f>
        <v>9784</v>
      </c>
      <c r="N8" s="16">
        <v>2984</v>
      </c>
      <c r="O8" s="17">
        <v>2916</v>
      </c>
      <c r="P8" s="18">
        <v>123</v>
      </c>
      <c r="Q8" s="19">
        <f t="shared" ref="Q8:Q26" si="3">SUM(N8:P8)</f>
        <v>6023</v>
      </c>
      <c r="R8" s="16">
        <v>3431</v>
      </c>
      <c r="S8" s="17">
        <v>2617</v>
      </c>
      <c r="T8" s="18">
        <v>141</v>
      </c>
      <c r="U8" s="19">
        <f t="shared" ref="U8:U26" si="4">SUM(R8:T8)</f>
        <v>6189</v>
      </c>
    </row>
    <row r="9" spans="1:21">
      <c r="A9" s="15" t="s">
        <v>2</v>
      </c>
      <c r="B9" s="16">
        <v>159353</v>
      </c>
      <c r="C9" s="20">
        <v>141378</v>
      </c>
      <c r="D9" s="18">
        <v>11192</v>
      </c>
      <c r="E9" s="19">
        <f t="shared" si="0"/>
        <v>311923</v>
      </c>
      <c r="F9" s="16">
        <v>170046</v>
      </c>
      <c r="G9" s="20">
        <f t="shared" si="1"/>
        <v>151554</v>
      </c>
      <c r="H9" s="18">
        <v>12104</v>
      </c>
      <c r="I9" s="19">
        <v>333704</v>
      </c>
      <c r="J9" s="16">
        <v>186624</v>
      </c>
      <c r="K9" s="20">
        <v>155801</v>
      </c>
      <c r="L9" s="18">
        <v>12488</v>
      </c>
      <c r="M9" s="19">
        <f t="shared" si="2"/>
        <v>354913</v>
      </c>
      <c r="N9" s="16">
        <v>165699</v>
      </c>
      <c r="O9" s="20">
        <v>103900</v>
      </c>
      <c r="P9" s="18">
        <v>10830</v>
      </c>
      <c r="Q9" s="19">
        <f t="shared" si="3"/>
        <v>280429</v>
      </c>
      <c r="R9" s="16">
        <v>184289</v>
      </c>
      <c r="S9" s="20">
        <v>105978</v>
      </c>
      <c r="T9" s="18">
        <v>13091</v>
      </c>
      <c r="U9" s="19">
        <f t="shared" si="4"/>
        <v>303358</v>
      </c>
    </row>
    <row r="10" spans="1:21">
      <c r="A10" s="15" t="s">
        <v>6</v>
      </c>
      <c r="B10" s="16">
        <v>25783</v>
      </c>
      <c r="C10" s="20">
        <v>13638</v>
      </c>
      <c r="D10" s="18">
        <v>1368</v>
      </c>
      <c r="E10" s="19">
        <f t="shared" si="0"/>
        <v>40789</v>
      </c>
      <c r="F10" s="16">
        <v>26397</v>
      </c>
      <c r="G10" s="20">
        <f t="shared" si="1"/>
        <v>13056</v>
      </c>
      <c r="H10" s="18">
        <v>1646</v>
      </c>
      <c r="I10" s="19">
        <v>41099</v>
      </c>
      <c r="J10" s="16">
        <v>28014</v>
      </c>
      <c r="K10" s="20">
        <v>14422</v>
      </c>
      <c r="L10" s="18">
        <v>1539</v>
      </c>
      <c r="M10" s="19">
        <f t="shared" si="2"/>
        <v>43975</v>
      </c>
      <c r="N10" s="16">
        <v>28439</v>
      </c>
      <c r="O10" s="20">
        <v>10998</v>
      </c>
      <c r="P10" s="18">
        <v>2148</v>
      </c>
      <c r="Q10" s="19">
        <f t="shared" si="3"/>
        <v>41585</v>
      </c>
      <c r="R10" s="16">
        <v>30405</v>
      </c>
      <c r="S10" s="20">
        <v>13008</v>
      </c>
      <c r="T10" s="18">
        <v>2060</v>
      </c>
      <c r="U10" s="19">
        <f t="shared" si="4"/>
        <v>45473</v>
      </c>
    </row>
    <row r="11" spans="1:21">
      <c r="A11" s="15" t="s">
        <v>5</v>
      </c>
      <c r="B11" s="16">
        <v>23197</v>
      </c>
      <c r="C11" s="20">
        <v>19360</v>
      </c>
      <c r="D11" s="18">
        <v>768</v>
      </c>
      <c r="E11" s="19">
        <f t="shared" si="0"/>
        <v>43325</v>
      </c>
      <c r="F11" s="16">
        <v>24387</v>
      </c>
      <c r="G11" s="20">
        <f t="shared" si="1"/>
        <v>20262</v>
      </c>
      <c r="H11" s="18">
        <v>758</v>
      </c>
      <c r="I11" s="19">
        <v>45407</v>
      </c>
      <c r="J11" s="16">
        <v>25585</v>
      </c>
      <c r="K11" s="20">
        <v>20887</v>
      </c>
      <c r="L11" s="18">
        <v>715</v>
      </c>
      <c r="M11" s="19">
        <f t="shared" si="2"/>
        <v>47187</v>
      </c>
      <c r="N11" s="16">
        <v>26329</v>
      </c>
      <c r="O11" s="20">
        <v>12003</v>
      </c>
      <c r="P11" s="18">
        <v>773</v>
      </c>
      <c r="Q11" s="19">
        <f t="shared" si="3"/>
        <v>39105</v>
      </c>
      <c r="R11" s="16">
        <v>27407</v>
      </c>
      <c r="S11" s="20">
        <v>13995</v>
      </c>
      <c r="T11" s="18">
        <v>690</v>
      </c>
      <c r="U11" s="19">
        <f t="shared" si="4"/>
        <v>42092</v>
      </c>
    </row>
    <row r="12" spans="1:21">
      <c r="A12" s="15" t="s">
        <v>3</v>
      </c>
      <c r="B12" s="16">
        <v>15601</v>
      </c>
      <c r="C12" s="20">
        <v>31083</v>
      </c>
      <c r="D12" s="18">
        <v>487</v>
      </c>
      <c r="E12" s="19">
        <f t="shared" si="0"/>
        <v>47171</v>
      </c>
      <c r="F12" s="16">
        <v>17338</v>
      </c>
      <c r="G12" s="20">
        <f t="shared" si="1"/>
        <v>37606</v>
      </c>
      <c r="H12" s="18">
        <v>660</v>
      </c>
      <c r="I12" s="19">
        <v>55604</v>
      </c>
      <c r="J12" s="16">
        <v>18957</v>
      </c>
      <c r="K12" s="20">
        <v>42232</v>
      </c>
      <c r="L12" s="18">
        <v>528</v>
      </c>
      <c r="M12" s="19">
        <f t="shared" si="2"/>
        <v>61717</v>
      </c>
      <c r="N12" s="16">
        <v>17833</v>
      </c>
      <c r="O12" s="20">
        <v>35760</v>
      </c>
      <c r="P12" s="18">
        <v>443</v>
      </c>
      <c r="Q12" s="19">
        <f t="shared" si="3"/>
        <v>54036</v>
      </c>
      <c r="R12" s="16">
        <v>18901</v>
      </c>
      <c r="S12" s="20">
        <v>33449</v>
      </c>
      <c r="T12" s="18">
        <v>968</v>
      </c>
      <c r="U12" s="19">
        <f t="shared" si="4"/>
        <v>53318</v>
      </c>
    </row>
    <row r="13" spans="1:21">
      <c r="A13" s="15" t="s">
        <v>4</v>
      </c>
      <c r="B13" s="16">
        <v>86020</v>
      </c>
      <c r="C13" s="20">
        <v>72518</v>
      </c>
      <c r="D13" s="18">
        <v>2649</v>
      </c>
      <c r="E13" s="19">
        <f t="shared" si="0"/>
        <v>161187</v>
      </c>
      <c r="F13" s="16">
        <v>91283</v>
      </c>
      <c r="G13" s="20">
        <f t="shared" si="1"/>
        <v>81272</v>
      </c>
      <c r="H13" s="18">
        <v>2906</v>
      </c>
      <c r="I13" s="19">
        <v>175461</v>
      </c>
      <c r="J13" s="16">
        <v>99375</v>
      </c>
      <c r="K13" s="20">
        <v>87062</v>
      </c>
      <c r="L13" s="18">
        <v>3413</v>
      </c>
      <c r="M13" s="19">
        <f t="shared" si="2"/>
        <v>189850</v>
      </c>
      <c r="N13" s="16">
        <v>91122</v>
      </c>
      <c r="O13" s="20">
        <v>59074</v>
      </c>
      <c r="P13" s="18">
        <v>2498</v>
      </c>
      <c r="Q13" s="19">
        <f t="shared" si="3"/>
        <v>152694</v>
      </c>
      <c r="R13" s="16">
        <v>99665</v>
      </c>
      <c r="S13" s="20">
        <v>61267</v>
      </c>
      <c r="T13" s="18">
        <v>3728</v>
      </c>
      <c r="U13" s="19">
        <f t="shared" si="4"/>
        <v>164660</v>
      </c>
    </row>
    <row r="14" spans="1:21">
      <c r="A14" s="15" t="s">
        <v>7</v>
      </c>
      <c r="B14" s="16">
        <v>77153</v>
      </c>
      <c r="C14" s="20">
        <v>56492</v>
      </c>
      <c r="D14" s="18">
        <v>4236</v>
      </c>
      <c r="E14" s="19">
        <f t="shared" si="0"/>
        <v>137881</v>
      </c>
      <c r="F14" s="16">
        <v>79309</v>
      </c>
      <c r="G14" s="20">
        <f t="shared" si="1"/>
        <v>57084</v>
      </c>
      <c r="H14" s="18">
        <v>4241</v>
      </c>
      <c r="I14" s="19">
        <v>140634</v>
      </c>
      <c r="J14" s="16">
        <v>86693</v>
      </c>
      <c r="K14" s="20">
        <v>57337</v>
      </c>
      <c r="L14" s="18">
        <v>5075</v>
      </c>
      <c r="M14" s="19">
        <f t="shared" si="2"/>
        <v>149105</v>
      </c>
      <c r="N14" s="16">
        <v>79970</v>
      </c>
      <c r="O14" s="20">
        <v>37272</v>
      </c>
      <c r="P14" s="18">
        <v>4321</v>
      </c>
      <c r="Q14" s="19">
        <f t="shared" si="3"/>
        <v>121563</v>
      </c>
      <c r="R14" s="16">
        <v>88765</v>
      </c>
      <c r="S14" s="20">
        <v>39253</v>
      </c>
      <c r="T14" s="18">
        <v>5472</v>
      </c>
      <c r="U14" s="19">
        <f t="shared" si="4"/>
        <v>133490</v>
      </c>
    </row>
    <row r="15" spans="1:21">
      <c r="A15" s="15" t="s">
        <v>8</v>
      </c>
      <c r="B15" s="16">
        <v>59318</v>
      </c>
      <c r="C15" s="20">
        <v>42270</v>
      </c>
      <c r="D15" s="18">
        <v>3344</v>
      </c>
      <c r="E15" s="19">
        <f t="shared" si="0"/>
        <v>104932</v>
      </c>
      <c r="F15" s="16">
        <v>59955</v>
      </c>
      <c r="G15" s="20">
        <f t="shared" si="1"/>
        <v>42752</v>
      </c>
      <c r="H15" s="18">
        <v>3848</v>
      </c>
      <c r="I15" s="19">
        <v>106555</v>
      </c>
      <c r="J15" s="16">
        <v>61642</v>
      </c>
      <c r="K15" s="20">
        <v>44902</v>
      </c>
      <c r="L15" s="18">
        <v>3527</v>
      </c>
      <c r="M15" s="19">
        <f t="shared" si="2"/>
        <v>110071</v>
      </c>
      <c r="N15" s="16">
        <v>58418</v>
      </c>
      <c r="O15" s="20">
        <v>29880</v>
      </c>
      <c r="P15" s="18">
        <v>3506</v>
      </c>
      <c r="Q15" s="19">
        <f t="shared" si="3"/>
        <v>91804</v>
      </c>
      <c r="R15" s="16">
        <v>75976</v>
      </c>
      <c r="S15" s="20">
        <v>33317</v>
      </c>
      <c r="T15" s="18">
        <v>4766</v>
      </c>
      <c r="U15" s="19">
        <f t="shared" si="4"/>
        <v>114059</v>
      </c>
    </row>
    <row r="16" spans="1:21">
      <c r="A16" s="15" t="s">
        <v>9</v>
      </c>
      <c r="B16" s="16">
        <v>17932</v>
      </c>
      <c r="C16" s="20">
        <v>8152</v>
      </c>
      <c r="D16" s="18">
        <v>802</v>
      </c>
      <c r="E16" s="19">
        <f t="shared" si="0"/>
        <v>26886</v>
      </c>
      <c r="F16" s="16">
        <v>17367</v>
      </c>
      <c r="G16" s="20">
        <f t="shared" si="1"/>
        <v>8698</v>
      </c>
      <c r="H16" s="18">
        <v>930</v>
      </c>
      <c r="I16" s="19">
        <v>26995</v>
      </c>
      <c r="J16" s="16">
        <v>18518</v>
      </c>
      <c r="K16" s="20">
        <v>8349</v>
      </c>
      <c r="L16" s="18">
        <v>1083</v>
      </c>
      <c r="M16" s="19">
        <f t="shared" si="2"/>
        <v>27950</v>
      </c>
      <c r="N16" s="16">
        <v>17771</v>
      </c>
      <c r="O16" s="20">
        <v>5474</v>
      </c>
      <c r="P16" s="18">
        <v>540</v>
      </c>
      <c r="Q16" s="19">
        <f t="shared" si="3"/>
        <v>23785</v>
      </c>
      <c r="R16" s="16">
        <v>20417</v>
      </c>
      <c r="S16" s="20">
        <v>6430</v>
      </c>
      <c r="T16" s="18">
        <v>557</v>
      </c>
      <c r="U16" s="19">
        <f t="shared" si="4"/>
        <v>27404</v>
      </c>
    </row>
    <row r="17" spans="1:21">
      <c r="A17" s="15" t="s">
        <v>10</v>
      </c>
      <c r="B17" s="16">
        <v>30748</v>
      </c>
      <c r="C17" s="20">
        <v>13884</v>
      </c>
      <c r="D17" s="18">
        <v>1111</v>
      </c>
      <c r="E17" s="19">
        <f t="shared" si="0"/>
        <v>45743</v>
      </c>
      <c r="F17" s="16">
        <v>32099</v>
      </c>
      <c r="G17" s="20">
        <f t="shared" si="1"/>
        <v>14270</v>
      </c>
      <c r="H17" s="18">
        <v>960</v>
      </c>
      <c r="I17" s="19">
        <v>47329</v>
      </c>
      <c r="J17" s="16">
        <v>33069</v>
      </c>
      <c r="K17" s="20">
        <v>14210</v>
      </c>
      <c r="L17" s="18">
        <v>1140</v>
      </c>
      <c r="M17" s="19">
        <f t="shared" si="2"/>
        <v>48419</v>
      </c>
      <c r="N17" s="16">
        <v>31395</v>
      </c>
      <c r="O17" s="20">
        <v>9945</v>
      </c>
      <c r="P17" s="18">
        <v>983</v>
      </c>
      <c r="Q17" s="19">
        <f t="shared" si="3"/>
        <v>42323</v>
      </c>
      <c r="R17" s="16">
        <v>35660</v>
      </c>
      <c r="S17" s="20">
        <v>11044</v>
      </c>
      <c r="T17" s="18">
        <v>1005</v>
      </c>
      <c r="U17" s="19">
        <f t="shared" si="4"/>
        <v>47709</v>
      </c>
    </row>
    <row r="18" spans="1:21">
      <c r="A18" s="15" t="s">
        <v>11</v>
      </c>
      <c r="B18" s="16">
        <v>121007</v>
      </c>
      <c r="C18" s="20">
        <v>34605</v>
      </c>
      <c r="D18" s="18">
        <v>32767</v>
      </c>
      <c r="E18" s="19">
        <f t="shared" si="0"/>
        <v>188379</v>
      </c>
      <c r="F18" s="16">
        <v>119338</v>
      </c>
      <c r="G18" s="20">
        <f t="shared" si="1"/>
        <v>31964</v>
      </c>
      <c r="H18" s="18">
        <v>61291</v>
      </c>
      <c r="I18" s="19">
        <v>212593</v>
      </c>
      <c r="J18" s="16">
        <v>123426</v>
      </c>
      <c r="K18" s="20">
        <v>31545</v>
      </c>
      <c r="L18" s="18">
        <v>14508</v>
      </c>
      <c r="M18" s="19">
        <f t="shared" si="2"/>
        <v>169479</v>
      </c>
      <c r="N18" s="16">
        <v>110326</v>
      </c>
      <c r="O18" s="20">
        <v>21304</v>
      </c>
      <c r="P18" s="18">
        <v>15043</v>
      </c>
      <c r="Q18" s="19">
        <f t="shared" si="3"/>
        <v>146673</v>
      </c>
      <c r="R18" s="16">
        <v>141060</v>
      </c>
      <c r="S18" s="20">
        <v>21343</v>
      </c>
      <c r="T18" s="18">
        <v>24286</v>
      </c>
      <c r="U18" s="19">
        <f t="shared" si="4"/>
        <v>186689</v>
      </c>
    </row>
    <row r="19" spans="1:21">
      <c r="A19" s="15" t="s">
        <v>12</v>
      </c>
      <c r="B19" s="16">
        <v>24354</v>
      </c>
      <c r="C19" s="20">
        <v>7521</v>
      </c>
      <c r="D19" s="18">
        <v>630</v>
      </c>
      <c r="E19" s="19">
        <f t="shared" si="0"/>
        <v>32505</v>
      </c>
      <c r="F19" s="16">
        <v>26734</v>
      </c>
      <c r="G19" s="20">
        <f t="shared" si="1"/>
        <v>7745</v>
      </c>
      <c r="H19" s="18">
        <v>654</v>
      </c>
      <c r="I19" s="19">
        <v>35133</v>
      </c>
      <c r="J19" s="16">
        <v>27128</v>
      </c>
      <c r="K19" s="20">
        <v>7227</v>
      </c>
      <c r="L19" s="18">
        <v>956</v>
      </c>
      <c r="M19" s="19">
        <f t="shared" si="2"/>
        <v>35311</v>
      </c>
      <c r="N19" s="16">
        <v>24693</v>
      </c>
      <c r="O19" s="20">
        <v>4628</v>
      </c>
      <c r="P19" s="18">
        <v>992</v>
      </c>
      <c r="Q19" s="19">
        <f t="shared" si="3"/>
        <v>30313</v>
      </c>
      <c r="R19" s="16">
        <v>30991</v>
      </c>
      <c r="S19" s="20">
        <v>5125</v>
      </c>
      <c r="T19" s="18">
        <v>1328</v>
      </c>
      <c r="U19" s="19">
        <f t="shared" si="4"/>
        <v>37444</v>
      </c>
    </row>
    <row r="20" spans="1:21">
      <c r="A20" s="15" t="s">
        <v>13</v>
      </c>
      <c r="B20" s="16">
        <v>6275</v>
      </c>
      <c r="C20" s="20">
        <v>880</v>
      </c>
      <c r="D20" s="18">
        <v>333</v>
      </c>
      <c r="E20" s="19">
        <f t="shared" si="0"/>
        <v>7488</v>
      </c>
      <c r="F20" s="16">
        <v>6630</v>
      </c>
      <c r="G20" s="20">
        <f t="shared" si="1"/>
        <v>801</v>
      </c>
      <c r="H20" s="18">
        <v>248</v>
      </c>
      <c r="I20" s="19">
        <v>7679</v>
      </c>
      <c r="J20" s="16">
        <v>7289</v>
      </c>
      <c r="K20" s="20">
        <v>819</v>
      </c>
      <c r="L20" s="18">
        <v>686</v>
      </c>
      <c r="M20" s="19">
        <f t="shared" si="2"/>
        <v>8794</v>
      </c>
      <c r="N20" s="16">
        <v>6328</v>
      </c>
      <c r="O20" s="20">
        <v>634</v>
      </c>
      <c r="P20" s="18">
        <v>834</v>
      </c>
      <c r="Q20" s="19">
        <f t="shared" si="3"/>
        <v>7796</v>
      </c>
      <c r="R20" s="16">
        <v>7197</v>
      </c>
      <c r="S20" s="20">
        <v>856</v>
      </c>
      <c r="T20" s="18">
        <v>181</v>
      </c>
      <c r="U20" s="19">
        <f t="shared" si="4"/>
        <v>8234</v>
      </c>
    </row>
    <row r="21" spans="1:21">
      <c r="A21" s="15" t="s">
        <v>14</v>
      </c>
      <c r="B21" s="16">
        <v>96597</v>
      </c>
      <c r="C21" s="20">
        <v>13322</v>
      </c>
      <c r="D21" s="18">
        <v>5445</v>
      </c>
      <c r="E21" s="19">
        <f t="shared" si="0"/>
        <v>115364</v>
      </c>
      <c r="F21" s="16">
        <v>103808</v>
      </c>
      <c r="G21" s="20">
        <f t="shared" si="1"/>
        <v>15483</v>
      </c>
      <c r="H21" s="18">
        <v>6080</v>
      </c>
      <c r="I21" s="19">
        <v>125371</v>
      </c>
      <c r="J21" s="16">
        <v>106836</v>
      </c>
      <c r="K21" s="20">
        <v>12443</v>
      </c>
      <c r="L21" s="18">
        <v>8612</v>
      </c>
      <c r="M21" s="19">
        <f t="shared" si="2"/>
        <v>127891</v>
      </c>
      <c r="N21" s="16">
        <v>92568</v>
      </c>
      <c r="O21" s="20">
        <v>12954</v>
      </c>
      <c r="P21" s="18">
        <v>9851</v>
      </c>
      <c r="Q21" s="19">
        <f t="shared" si="3"/>
        <v>115373</v>
      </c>
      <c r="R21" s="16">
        <v>107716</v>
      </c>
      <c r="S21" s="20">
        <v>17826</v>
      </c>
      <c r="T21" s="18">
        <v>12424</v>
      </c>
      <c r="U21" s="19">
        <f t="shared" si="4"/>
        <v>137966</v>
      </c>
    </row>
    <row r="22" spans="1:21">
      <c r="A22" s="15" t="s">
        <v>17</v>
      </c>
      <c r="B22" s="16">
        <v>26564</v>
      </c>
      <c r="C22" s="20">
        <v>4131</v>
      </c>
      <c r="D22" s="18">
        <v>342</v>
      </c>
      <c r="E22" s="19">
        <f>SUM(B22:D22)</f>
        <v>31037</v>
      </c>
      <c r="F22" s="16">
        <v>27669</v>
      </c>
      <c r="G22" s="20">
        <f>I22-F22-H22</f>
        <v>4235</v>
      </c>
      <c r="H22" s="18">
        <v>721</v>
      </c>
      <c r="I22" s="19">
        <v>32625</v>
      </c>
      <c r="J22" s="16">
        <v>28003</v>
      </c>
      <c r="K22" s="20">
        <v>3972</v>
      </c>
      <c r="L22" s="18">
        <v>554</v>
      </c>
      <c r="M22" s="19">
        <f t="shared" si="2"/>
        <v>32529</v>
      </c>
      <c r="N22" s="16">
        <v>25459</v>
      </c>
      <c r="O22" s="20">
        <v>2555</v>
      </c>
      <c r="P22" s="18">
        <v>577</v>
      </c>
      <c r="Q22" s="19">
        <f t="shared" si="3"/>
        <v>28591</v>
      </c>
      <c r="R22" s="16">
        <v>34173</v>
      </c>
      <c r="S22" s="20">
        <v>3204</v>
      </c>
      <c r="T22" s="18">
        <v>1261</v>
      </c>
      <c r="U22" s="19">
        <f t="shared" si="4"/>
        <v>38638</v>
      </c>
    </row>
    <row r="23" spans="1:21">
      <c r="A23" s="15" t="s">
        <v>15</v>
      </c>
      <c r="B23" s="16">
        <v>79667</v>
      </c>
      <c r="C23" s="20">
        <v>12425</v>
      </c>
      <c r="D23" s="18">
        <v>2263</v>
      </c>
      <c r="E23" s="19">
        <f t="shared" si="0"/>
        <v>94355</v>
      </c>
      <c r="F23" s="16">
        <v>84499</v>
      </c>
      <c r="G23" s="20">
        <f t="shared" si="1"/>
        <v>12071</v>
      </c>
      <c r="H23" s="18">
        <v>2375</v>
      </c>
      <c r="I23" s="19">
        <v>98945</v>
      </c>
      <c r="J23" s="16">
        <v>89453</v>
      </c>
      <c r="K23" s="20">
        <v>12282</v>
      </c>
      <c r="L23" s="18">
        <v>2441</v>
      </c>
      <c r="M23" s="19">
        <f t="shared" si="2"/>
        <v>104176</v>
      </c>
      <c r="N23" s="16">
        <v>80207</v>
      </c>
      <c r="O23" s="20">
        <v>7579</v>
      </c>
      <c r="P23" s="18">
        <v>3508</v>
      </c>
      <c r="Q23" s="19">
        <f t="shared" si="3"/>
        <v>91294</v>
      </c>
      <c r="R23" s="16">
        <v>92365</v>
      </c>
      <c r="S23" s="20">
        <v>9946</v>
      </c>
      <c r="T23" s="18">
        <v>3735</v>
      </c>
      <c r="U23" s="19">
        <f t="shared" si="4"/>
        <v>106046</v>
      </c>
    </row>
    <row r="24" spans="1:21">
      <c r="A24" s="15" t="s">
        <v>16</v>
      </c>
      <c r="B24" s="16">
        <v>10986</v>
      </c>
      <c r="C24" s="20">
        <v>1405</v>
      </c>
      <c r="D24" s="18">
        <v>345</v>
      </c>
      <c r="E24" s="19">
        <f t="shared" si="0"/>
        <v>12736</v>
      </c>
      <c r="F24" s="16">
        <v>11229</v>
      </c>
      <c r="G24" s="20">
        <f t="shared" si="1"/>
        <v>1615</v>
      </c>
      <c r="H24" s="18">
        <v>492</v>
      </c>
      <c r="I24" s="19">
        <v>13336</v>
      </c>
      <c r="J24" s="16">
        <v>12190</v>
      </c>
      <c r="K24" s="20">
        <v>1625</v>
      </c>
      <c r="L24" s="18">
        <v>328</v>
      </c>
      <c r="M24" s="19">
        <f t="shared" si="2"/>
        <v>14143</v>
      </c>
      <c r="N24" s="16">
        <v>10956</v>
      </c>
      <c r="O24" s="20">
        <v>913</v>
      </c>
      <c r="P24" s="18">
        <v>462</v>
      </c>
      <c r="Q24" s="19">
        <f t="shared" si="3"/>
        <v>12331</v>
      </c>
      <c r="R24" s="16">
        <v>12259</v>
      </c>
      <c r="S24" s="20">
        <v>1589</v>
      </c>
      <c r="T24" s="18">
        <v>377</v>
      </c>
      <c r="U24" s="19">
        <f t="shared" si="4"/>
        <v>14225</v>
      </c>
    </row>
    <row r="25" spans="1:21">
      <c r="A25" s="15" t="s">
        <v>18</v>
      </c>
      <c r="B25" s="16">
        <v>85366</v>
      </c>
      <c r="C25" s="20">
        <v>5140</v>
      </c>
      <c r="D25" s="18">
        <v>4312</v>
      </c>
      <c r="E25" s="19">
        <f t="shared" si="0"/>
        <v>94818</v>
      </c>
      <c r="F25" s="16">
        <v>90737</v>
      </c>
      <c r="G25" s="20">
        <f t="shared" si="1"/>
        <v>5194</v>
      </c>
      <c r="H25" s="18">
        <v>4909</v>
      </c>
      <c r="I25" s="19">
        <v>100840</v>
      </c>
      <c r="J25" s="16">
        <v>95034</v>
      </c>
      <c r="K25" s="20">
        <v>5110</v>
      </c>
      <c r="L25" s="18">
        <v>2948</v>
      </c>
      <c r="M25" s="19">
        <f t="shared" si="2"/>
        <v>103092</v>
      </c>
      <c r="N25" s="16">
        <v>85275</v>
      </c>
      <c r="O25" s="20">
        <v>3456</v>
      </c>
      <c r="P25" s="18">
        <v>3887</v>
      </c>
      <c r="Q25" s="19">
        <f t="shared" si="3"/>
        <v>92618</v>
      </c>
      <c r="R25" s="16">
        <v>102701</v>
      </c>
      <c r="S25" s="20">
        <v>4457</v>
      </c>
      <c r="T25" s="18">
        <v>6014</v>
      </c>
      <c r="U25" s="19">
        <f t="shared" si="4"/>
        <v>113172</v>
      </c>
    </row>
    <row r="26" spans="1:21">
      <c r="A26" s="15" t="s">
        <v>19</v>
      </c>
      <c r="B26" s="16">
        <v>33964</v>
      </c>
      <c r="C26" s="20">
        <v>2830</v>
      </c>
      <c r="D26" s="18">
        <v>245</v>
      </c>
      <c r="E26" s="19">
        <f t="shared" si="0"/>
        <v>37039</v>
      </c>
      <c r="F26" s="16">
        <v>34812</v>
      </c>
      <c r="G26" s="20">
        <f t="shared" si="1"/>
        <v>2538</v>
      </c>
      <c r="H26" s="18">
        <v>355</v>
      </c>
      <c r="I26" s="19">
        <v>37705</v>
      </c>
      <c r="J26" s="16">
        <v>36728</v>
      </c>
      <c r="K26" s="20">
        <v>2606</v>
      </c>
      <c r="L26" s="18">
        <v>412</v>
      </c>
      <c r="M26" s="19">
        <f t="shared" si="2"/>
        <v>39746</v>
      </c>
      <c r="N26" s="16">
        <v>35028</v>
      </c>
      <c r="O26" s="20">
        <v>1020</v>
      </c>
      <c r="P26" s="18">
        <v>356</v>
      </c>
      <c r="Q26" s="19">
        <f t="shared" si="3"/>
        <v>36404</v>
      </c>
      <c r="R26" s="16">
        <v>40084</v>
      </c>
      <c r="S26" s="20">
        <v>1247</v>
      </c>
      <c r="T26" s="18">
        <v>622</v>
      </c>
      <c r="U26" s="19">
        <f t="shared" si="4"/>
        <v>41953</v>
      </c>
    </row>
    <row r="27" spans="1:21">
      <c r="A27" s="21" t="s">
        <v>20</v>
      </c>
      <c r="B27" s="22">
        <v>2909</v>
      </c>
      <c r="C27" s="23">
        <v>218</v>
      </c>
      <c r="D27" s="24">
        <v>156</v>
      </c>
      <c r="E27" s="25">
        <f t="shared" si="0"/>
        <v>3283</v>
      </c>
      <c r="F27" s="22">
        <v>2413</v>
      </c>
      <c r="G27" s="23">
        <f t="shared" si="1"/>
        <v>174</v>
      </c>
      <c r="H27" s="24">
        <v>135</v>
      </c>
      <c r="I27" s="25">
        <v>2722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7">
        <v>0</v>
      </c>
      <c r="R27" s="27">
        <v>0</v>
      </c>
      <c r="S27" s="27">
        <v>0</v>
      </c>
      <c r="T27" s="27">
        <v>0</v>
      </c>
      <c r="U27" s="27">
        <v>0</v>
      </c>
    </row>
    <row r="28" spans="1:21" s="8" customFormat="1" ht="21" customHeight="1">
      <c r="A28" s="9" t="s">
        <v>29</v>
      </c>
      <c r="B28" s="6">
        <f>SUM(B7:B27)</f>
        <v>1063504</v>
      </c>
      <c r="C28" s="6">
        <f>SUM(C7:C27)</f>
        <v>526558</v>
      </c>
      <c r="D28" s="6">
        <f>SUM(D7:D27)</f>
        <v>77482</v>
      </c>
      <c r="E28" s="7">
        <f>SUM(E7:E27)</f>
        <v>1667544</v>
      </c>
      <c r="F28" s="6">
        <f>SUM(F7:F27)</f>
        <v>1109958</v>
      </c>
      <c r="G28" s="6">
        <f t="shared" si="1"/>
        <v>556256</v>
      </c>
      <c r="H28" s="6">
        <f>SUM(H7:H27)</f>
        <v>109640</v>
      </c>
      <c r="I28" s="7">
        <f>SUM(I7:I27)</f>
        <v>1775854</v>
      </c>
      <c r="J28" s="6">
        <f>SUM(J7:J27)</f>
        <v>1171763</v>
      </c>
      <c r="K28" s="6">
        <f>SUM(K7:K27)</f>
        <v>571985</v>
      </c>
      <c r="L28" s="6">
        <f>SUM(L7:L27)</f>
        <v>66231</v>
      </c>
      <c r="M28" s="7">
        <f>SUM(J28:L28)</f>
        <v>1809979</v>
      </c>
      <c r="N28" s="6">
        <f>SUM(N7:N27)</f>
        <v>1068832</v>
      </c>
      <c r="O28" s="6">
        <f>SUM(O7:O27)</f>
        <v>388328</v>
      </c>
      <c r="P28" s="6">
        <f>SUM(P7:P27)</f>
        <v>67791</v>
      </c>
      <c r="Q28" s="7">
        <f>SUM(N28:P28)</f>
        <v>1524951</v>
      </c>
      <c r="R28" s="6">
        <f>SUM(R7:R27)</f>
        <v>1247581</v>
      </c>
      <c r="S28" s="6">
        <f>SUM(S7:S27)</f>
        <v>415839</v>
      </c>
      <c r="T28" s="6">
        <f>SUM(T7:T27)</f>
        <v>87258</v>
      </c>
      <c r="U28" s="7">
        <f>SUM(R28:T28)</f>
        <v>1750678</v>
      </c>
    </row>
    <row r="29" spans="1:21" ht="15">
      <c r="E29" s="4"/>
      <c r="P29" s="31"/>
      <c r="Q29" s="31"/>
      <c r="T29" s="31" t="s">
        <v>23</v>
      </c>
      <c r="U29" s="31"/>
    </row>
  </sheetData>
  <mergeCells count="10">
    <mergeCell ref="R5:U5"/>
    <mergeCell ref="T29:U29"/>
    <mergeCell ref="A5:A6"/>
    <mergeCell ref="A2:M2"/>
    <mergeCell ref="A3:M3"/>
    <mergeCell ref="B5:E5"/>
    <mergeCell ref="F5:I5"/>
    <mergeCell ref="J5:M5"/>
    <mergeCell ref="N5:Q5"/>
    <mergeCell ref="P29:Q29"/>
  </mergeCells>
  <phoneticPr fontId="0" type="noConversion"/>
  <printOptions horizontalCentered="1"/>
  <pageMargins left="0.51181102362204722" right="0.51181102362204722" top="0.55118110236220474" bottom="0.55118110236220474" header="0.31496062992125984" footer="0.31496062992125984"/>
  <pageSetup paperSize="9" scale="67" orientation="landscape" r:id="rId1"/>
  <headerFooter alignWithMargins="0">
    <oddFooter>&amp;L&amp;"Trebuchet MS,Grassetto"&amp;10Statistiche Italia - CIRCOLAZIONE
Automobile in cifre&amp;C&amp;"Trebuchet MS,Normale"&amp;8&amp;P/&amp;N&amp;R&amp;"Trebuchet MS,Grassetto"&amp;10ANFIA - Studi e statistiche</oddFooter>
  </headerFooter>
  <ignoredErrors>
    <ignoredError sqref="M7:M27" formulaRange="1"/>
    <ignoredError sqref="B28:F28 H28:L28" unlockedFormula="1"/>
    <ignoredError sqref="M28:U28 G28" formula="1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R29"/>
  <sheetViews>
    <sheetView showGridLines="0" zoomScale="90" zoomScaleNormal="90" workbookViewId="0">
      <pane ySplit="6" topLeftCell="A7" activePane="bottomLeft" state="frozen"/>
      <selection pane="bottomLeft" activeCell="D40" sqref="D40"/>
    </sheetView>
  </sheetViews>
  <sheetFormatPr defaultColWidth="9.109375" defaultRowHeight="13.8"/>
  <cols>
    <col min="1" max="1" width="24.6640625" style="1" customWidth="1"/>
    <col min="2" max="13" width="12.5546875" style="1" customWidth="1"/>
    <col min="14" max="14" width="13.5546875" style="1" customWidth="1"/>
    <col min="15" max="15" width="13.44140625" style="1" customWidth="1"/>
    <col min="16" max="16" width="12.33203125" style="1" customWidth="1"/>
    <col min="17" max="17" width="10.109375" style="1" customWidth="1"/>
    <col min="18" max="16384" width="9.109375" style="1"/>
  </cols>
  <sheetData>
    <row r="2" spans="1:17" ht="17.25" customHeight="1">
      <c r="A2" s="34" t="s">
        <v>21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17" ht="15" customHeight="1">
      <c r="A3" s="35" t="s">
        <v>22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</row>
    <row r="4" spans="1:17" ht="14.4">
      <c r="A4" s="2"/>
      <c r="B4" s="3"/>
      <c r="C4" s="3"/>
      <c r="D4" s="3"/>
      <c r="E4" s="3"/>
      <c r="F4" s="3"/>
      <c r="G4" s="3"/>
      <c r="H4" s="3"/>
    </row>
    <row r="5" spans="1:17">
      <c r="A5" s="32" t="s">
        <v>24</v>
      </c>
      <c r="B5" s="28">
        <v>2013</v>
      </c>
      <c r="C5" s="29"/>
      <c r="D5" s="29"/>
      <c r="E5" s="30"/>
      <c r="F5" s="28">
        <v>2014</v>
      </c>
      <c r="G5" s="29"/>
      <c r="H5" s="29"/>
      <c r="I5" s="30"/>
      <c r="J5" s="28">
        <v>2015</v>
      </c>
      <c r="K5" s="29"/>
      <c r="L5" s="29"/>
      <c r="M5" s="30"/>
      <c r="N5" s="28">
        <v>2016</v>
      </c>
      <c r="O5" s="29"/>
      <c r="P5" s="29"/>
      <c r="Q5" s="30"/>
    </row>
    <row r="6" spans="1:17" ht="26.4">
      <c r="A6" s="33"/>
      <c r="B6" s="5" t="s">
        <v>26</v>
      </c>
      <c r="C6" s="5" t="s">
        <v>25</v>
      </c>
      <c r="D6" s="5" t="s">
        <v>27</v>
      </c>
      <c r="E6" s="5" t="s">
        <v>28</v>
      </c>
      <c r="F6" s="5" t="s">
        <v>26</v>
      </c>
      <c r="G6" s="5" t="s">
        <v>25</v>
      </c>
      <c r="H6" s="5" t="s">
        <v>27</v>
      </c>
      <c r="I6" s="5" t="s">
        <v>28</v>
      </c>
      <c r="J6" s="5" t="s">
        <v>26</v>
      </c>
      <c r="K6" s="5" t="s">
        <v>25</v>
      </c>
      <c r="L6" s="5" t="s">
        <v>27</v>
      </c>
      <c r="M6" s="5" t="s">
        <v>28</v>
      </c>
      <c r="N6" s="5" t="s">
        <v>26</v>
      </c>
      <c r="O6" s="5" t="s">
        <v>25</v>
      </c>
      <c r="P6" s="5" t="s">
        <v>27</v>
      </c>
      <c r="Q6" s="5" t="s">
        <v>28</v>
      </c>
    </row>
    <row r="7" spans="1:17">
      <c r="A7" s="10" t="s">
        <v>0</v>
      </c>
      <c r="B7" s="11">
        <v>66452</v>
      </c>
      <c r="C7" s="12">
        <v>67426</v>
      </c>
      <c r="D7" s="13">
        <v>4094</v>
      </c>
      <c r="E7" s="14">
        <f t="shared" ref="E7:E28" si="0">SUM(B7:D7)</f>
        <v>137972</v>
      </c>
      <c r="F7" s="11">
        <v>64520</v>
      </c>
      <c r="G7" s="12">
        <v>46999</v>
      </c>
      <c r="H7" s="13">
        <v>4703</v>
      </c>
      <c r="I7" s="14">
        <f t="shared" ref="I7:I28" si="1">SUM(F7:H7)</f>
        <v>116222</v>
      </c>
      <c r="J7" s="11">
        <v>73232</v>
      </c>
      <c r="K7" s="12">
        <v>41008</v>
      </c>
      <c r="L7" s="13">
        <v>5359</v>
      </c>
      <c r="M7" s="14">
        <f t="shared" ref="M7:M28" si="2">SUM(J7:L7)</f>
        <v>119599</v>
      </c>
      <c r="N7" s="11">
        <v>74535</v>
      </c>
      <c r="O7" s="12">
        <v>39125</v>
      </c>
      <c r="P7" s="13">
        <v>4871</v>
      </c>
      <c r="Q7" s="14">
        <f t="shared" ref="Q7:Q27" si="3">SUM(N7:P7)</f>
        <v>118531</v>
      </c>
    </row>
    <row r="8" spans="1:17">
      <c r="A8" s="15" t="s">
        <v>1</v>
      </c>
      <c r="B8" s="16">
        <v>2470</v>
      </c>
      <c r="C8" s="17">
        <v>6168</v>
      </c>
      <c r="D8" s="18">
        <v>75</v>
      </c>
      <c r="E8" s="19">
        <f t="shared" si="0"/>
        <v>8713</v>
      </c>
      <c r="F8" s="16">
        <v>2473</v>
      </c>
      <c r="G8" s="17">
        <v>4490</v>
      </c>
      <c r="H8" s="18">
        <v>67</v>
      </c>
      <c r="I8" s="19">
        <f t="shared" si="1"/>
        <v>7030</v>
      </c>
      <c r="J8" s="16">
        <v>2810</v>
      </c>
      <c r="K8" s="17">
        <v>4191</v>
      </c>
      <c r="L8" s="18">
        <v>68</v>
      </c>
      <c r="M8" s="19">
        <f t="shared" si="2"/>
        <v>7069</v>
      </c>
      <c r="N8" s="16">
        <v>2701</v>
      </c>
      <c r="O8" s="17">
        <v>4413</v>
      </c>
      <c r="P8" s="18">
        <v>84</v>
      </c>
      <c r="Q8" s="19">
        <f t="shared" si="3"/>
        <v>7198</v>
      </c>
    </row>
    <row r="9" spans="1:17">
      <c r="A9" s="15" t="s">
        <v>2</v>
      </c>
      <c r="B9" s="16">
        <v>130450</v>
      </c>
      <c r="C9" s="20">
        <v>177776</v>
      </c>
      <c r="D9" s="18">
        <v>10740</v>
      </c>
      <c r="E9" s="19">
        <f t="shared" si="0"/>
        <v>318966</v>
      </c>
      <c r="F9" s="16">
        <v>131599</v>
      </c>
      <c r="G9" s="20">
        <v>131656</v>
      </c>
      <c r="H9" s="18">
        <v>10214</v>
      </c>
      <c r="I9" s="19">
        <f t="shared" si="1"/>
        <v>273469</v>
      </c>
      <c r="J9" s="16">
        <v>154478</v>
      </c>
      <c r="K9" s="20">
        <v>126420</v>
      </c>
      <c r="L9" s="18">
        <v>10068</v>
      </c>
      <c r="M9" s="19">
        <f t="shared" si="2"/>
        <v>290966</v>
      </c>
      <c r="N9" s="16">
        <v>158827</v>
      </c>
      <c r="O9" s="20">
        <v>132831</v>
      </c>
      <c r="P9" s="18">
        <v>10503</v>
      </c>
      <c r="Q9" s="19">
        <f t="shared" si="3"/>
        <v>302161</v>
      </c>
    </row>
    <row r="10" spans="1:17">
      <c r="A10" s="15" t="s">
        <v>6</v>
      </c>
      <c r="B10" s="16">
        <v>25232</v>
      </c>
      <c r="C10" s="20">
        <v>20324</v>
      </c>
      <c r="D10" s="18">
        <v>2026</v>
      </c>
      <c r="E10" s="19">
        <f>SUM(B10:D10)</f>
        <v>47582</v>
      </c>
      <c r="F10" s="16">
        <v>26298</v>
      </c>
      <c r="G10" s="20">
        <v>15147</v>
      </c>
      <c r="H10" s="18">
        <v>1778</v>
      </c>
      <c r="I10" s="19">
        <f>SUM(F10:H10)</f>
        <v>43223</v>
      </c>
      <c r="J10" s="16">
        <v>27781</v>
      </c>
      <c r="K10" s="20">
        <v>14183</v>
      </c>
      <c r="L10" s="18">
        <v>3881</v>
      </c>
      <c r="M10" s="19">
        <f>SUM(J10:L10)</f>
        <v>45845</v>
      </c>
      <c r="N10" s="16">
        <v>26997</v>
      </c>
      <c r="O10" s="20">
        <v>13555</v>
      </c>
      <c r="P10" s="18">
        <v>2192</v>
      </c>
      <c r="Q10" s="19">
        <f t="shared" si="3"/>
        <v>42744</v>
      </c>
    </row>
    <row r="11" spans="1:17">
      <c r="A11" s="15" t="s">
        <v>5</v>
      </c>
      <c r="B11" s="16">
        <v>18462</v>
      </c>
      <c r="C11" s="20">
        <v>23636</v>
      </c>
      <c r="D11" s="18">
        <v>1100</v>
      </c>
      <c r="E11" s="19">
        <f>SUM(B11:D11)</f>
        <v>43198</v>
      </c>
      <c r="F11" s="16">
        <v>20296</v>
      </c>
      <c r="G11" s="20">
        <v>19219</v>
      </c>
      <c r="H11" s="18">
        <v>886</v>
      </c>
      <c r="I11" s="19">
        <f>SUM(F11:H11)</f>
        <v>40401</v>
      </c>
      <c r="J11" s="16">
        <v>22350</v>
      </c>
      <c r="K11" s="20">
        <v>19385</v>
      </c>
      <c r="L11" s="18">
        <v>1115</v>
      </c>
      <c r="M11" s="19">
        <f>SUM(J11:L11)</f>
        <v>42850</v>
      </c>
      <c r="N11" s="16">
        <v>22734</v>
      </c>
      <c r="O11" s="20">
        <v>19414</v>
      </c>
      <c r="P11" s="18">
        <v>945</v>
      </c>
      <c r="Q11" s="19">
        <f t="shared" si="3"/>
        <v>43093</v>
      </c>
    </row>
    <row r="12" spans="1:17">
      <c r="A12" s="15" t="s">
        <v>3</v>
      </c>
      <c r="B12" s="16">
        <v>13818</v>
      </c>
      <c r="C12" s="20">
        <v>23118</v>
      </c>
      <c r="D12" s="18">
        <v>180</v>
      </c>
      <c r="E12" s="19">
        <f t="shared" si="0"/>
        <v>37116</v>
      </c>
      <c r="F12" s="16">
        <v>13827</v>
      </c>
      <c r="G12" s="20">
        <v>20409</v>
      </c>
      <c r="H12" s="18">
        <v>155</v>
      </c>
      <c r="I12" s="19">
        <f t="shared" si="1"/>
        <v>34391</v>
      </c>
      <c r="J12" s="16">
        <v>15361</v>
      </c>
      <c r="K12" s="20">
        <v>24411</v>
      </c>
      <c r="L12" s="18">
        <v>159</v>
      </c>
      <c r="M12" s="19">
        <f t="shared" si="2"/>
        <v>39931</v>
      </c>
      <c r="N12" s="16">
        <v>14978</v>
      </c>
      <c r="O12" s="20">
        <v>28454</v>
      </c>
      <c r="P12" s="18">
        <v>257</v>
      </c>
      <c r="Q12" s="19">
        <f t="shared" si="3"/>
        <v>43689</v>
      </c>
    </row>
    <row r="13" spans="1:17">
      <c r="A13" s="15" t="s">
        <v>4</v>
      </c>
      <c r="B13" s="16">
        <v>66516</v>
      </c>
      <c r="C13" s="20">
        <v>90985</v>
      </c>
      <c r="D13" s="18">
        <v>3638</v>
      </c>
      <c r="E13" s="19">
        <f t="shared" si="0"/>
        <v>161139</v>
      </c>
      <c r="F13" s="16">
        <v>68591</v>
      </c>
      <c r="G13" s="20">
        <v>72740</v>
      </c>
      <c r="H13" s="18">
        <v>3355</v>
      </c>
      <c r="I13" s="19">
        <f t="shared" si="1"/>
        <v>144686</v>
      </c>
      <c r="J13" s="16">
        <v>80898</v>
      </c>
      <c r="K13" s="20">
        <v>68691</v>
      </c>
      <c r="L13" s="18">
        <v>3399</v>
      </c>
      <c r="M13" s="19">
        <f t="shared" si="2"/>
        <v>152988</v>
      </c>
      <c r="N13" s="16">
        <v>83499</v>
      </c>
      <c r="O13" s="20">
        <v>69693</v>
      </c>
      <c r="P13" s="18">
        <v>3194</v>
      </c>
      <c r="Q13" s="19">
        <f t="shared" si="3"/>
        <v>156386</v>
      </c>
    </row>
    <row r="14" spans="1:17">
      <c r="A14" s="15" t="s">
        <v>7</v>
      </c>
      <c r="B14" s="16">
        <v>64356</v>
      </c>
      <c r="C14" s="20">
        <v>77246</v>
      </c>
      <c r="D14" s="18">
        <v>4738</v>
      </c>
      <c r="E14" s="19">
        <f t="shared" si="0"/>
        <v>146340</v>
      </c>
      <c r="F14" s="16">
        <v>65611</v>
      </c>
      <c r="G14" s="20">
        <v>59623</v>
      </c>
      <c r="H14" s="18">
        <v>3963</v>
      </c>
      <c r="I14" s="19">
        <f t="shared" si="1"/>
        <v>129197</v>
      </c>
      <c r="J14" s="16">
        <v>75081</v>
      </c>
      <c r="K14" s="20">
        <v>55215</v>
      </c>
      <c r="L14" s="18">
        <v>4610</v>
      </c>
      <c r="M14" s="19">
        <f t="shared" si="2"/>
        <v>134906</v>
      </c>
      <c r="N14" s="16">
        <v>77662</v>
      </c>
      <c r="O14" s="20">
        <v>55761</v>
      </c>
      <c r="P14" s="18">
        <v>4802</v>
      </c>
      <c r="Q14" s="19">
        <f t="shared" si="3"/>
        <v>138225</v>
      </c>
    </row>
    <row r="15" spans="1:17">
      <c r="A15" s="15" t="s">
        <v>8</v>
      </c>
      <c r="B15" s="16">
        <v>52015</v>
      </c>
      <c r="C15" s="20">
        <v>61235</v>
      </c>
      <c r="D15" s="18">
        <v>4861</v>
      </c>
      <c r="E15" s="19">
        <f t="shared" si="0"/>
        <v>118111</v>
      </c>
      <c r="F15" s="16">
        <v>50180</v>
      </c>
      <c r="G15" s="20">
        <v>46187</v>
      </c>
      <c r="H15" s="18">
        <v>3993</v>
      </c>
      <c r="I15" s="19">
        <f t="shared" si="1"/>
        <v>100360</v>
      </c>
      <c r="J15" s="16">
        <v>59057</v>
      </c>
      <c r="K15" s="20">
        <v>41360</v>
      </c>
      <c r="L15" s="18">
        <v>5094</v>
      </c>
      <c r="M15" s="19">
        <f t="shared" si="2"/>
        <v>105511</v>
      </c>
      <c r="N15" s="16">
        <v>60092</v>
      </c>
      <c r="O15" s="20">
        <v>40812</v>
      </c>
      <c r="P15" s="18">
        <v>3949</v>
      </c>
      <c r="Q15" s="19">
        <f t="shared" si="3"/>
        <v>104853</v>
      </c>
    </row>
    <row r="16" spans="1:17">
      <c r="A16" s="15" t="s">
        <v>9</v>
      </c>
      <c r="B16" s="16">
        <v>14559</v>
      </c>
      <c r="C16" s="20">
        <v>11615</v>
      </c>
      <c r="D16" s="18">
        <v>1029</v>
      </c>
      <c r="E16" s="19">
        <f t="shared" si="0"/>
        <v>27203</v>
      </c>
      <c r="F16" s="16">
        <v>14274</v>
      </c>
      <c r="G16" s="20">
        <v>8329</v>
      </c>
      <c r="H16" s="18">
        <v>900</v>
      </c>
      <c r="I16" s="19">
        <f t="shared" si="1"/>
        <v>23503</v>
      </c>
      <c r="J16" s="16">
        <v>16964</v>
      </c>
      <c r="K16" s="20">
        <v>7797</v>
      </c>
      <c r="L16" s="18">
        <v>1081</v>
      </c>
      <c r="M16" s="19">
        <f t="shared" si="2"/>
        <v>25842</v>
      </c>
      <c r="N16" s="16">
        <v>17854</v>
      </c>
      <c r="O16" s="20">
        <v>7646</v>
      </c>
      <c r="P16" s="18">
        <v>1288</v>
      </c>
      <c r="Q16" s="19">
        <f t="shared" si="3"/>
        <v>26788</v>
      </c>
    </row>
    <row r="17" spans="1:18">
      <c r="A17" s="15" t="s">
        <v>10</v>
      </c>
      <c r="B17" s="16">
        <v>25799</v>
      </c>
      <c r="C17" s="20">
        <v>20483</v>
      </c>
      <c r="D17" s="18">
        <v>1544</v>
      </c>
      <c r="E17" s="19">
        <f t="shared" si="0"/>
        <v>47826</v>
      </c>
      <c r="F17" s="16">
        <v>26654</v>
      </c>
      <c r="G17" s="20">
        <v>16139</v>
      </c>
      <c r="H17" s="18">
        <v>1423</v>
      </c>
      <c r="I17" s="19">
        <f t="shared" si="1"/>
        <v>44216</v>
      </c>
      <c r="J17" s="16">
        <v>29092</v>
      </c>
      <c r="K17" s="20">
        <v>14461</v>
      </c>
      <c r="L17" s="18">
        <v>1340</v>
      </c>
      <c r="M17" s="19">
        <f t="shared" si="2"/>
        <v>44893</v>
      </c>
      <c r="N17" s="16">
        <v>30663</v>
      </c>
      <c r="O17" s="20">
        <v>13992</v>
      </c>
      <c r="P17" s="18">
        <v>1216</v>
      </c>
      <c r="Q17" s="19">
        <f t="shared" si="3"/>
        <v>45871</v>
      </c>
      <c r="R17" s="26"/>
    </row>
    <row r="18" spans="1:18">
      <c r="A18" s="15" t="s">
        <v>11</v>
      </c>
      <c r="B18" s="16">
        <v>113139</v>
      </c>
      <c r="C18" s="20">
        <v>67588</v>
      </c>
      <c r="D18" s="18">
        <v>10966</v>
      </c>
      <c r="E18" s="19">
        <f t="shared" si="0"/>
        <v>191693</v>
      </c>
      <c r="F18" s="16">
        <v>110857</v>
      </c>
      <c r="G18" s="20">
        <v>44902</v>
      </c>
      <c r="H18" s="18">
        <v>9359</v>
      </c>
      <c r="I18" s="19">
        <f t="shared" si="1"/>
        <v>165118</v>
      </c>
      <c r="J18" s="16">
        <v>113247</v>
      </c>
      <c r="K18" s="20">
        <v>35052</v>
      </c>
      <c r="L18" s="18">
        <v>10794</v>
      </c>
      <c r="M18" s="19">
        <f t="shared" si="2"/>
        <v>159093</v>
      </c>
      <c r="N18" s="16">
        <v>116341</v>
      </c>
      <c r="O18" s="20">
        <v>31718</v>
      </c>
      <c r="P18" s="18">
        <v>15408</v>
      </c>
      <c r="Q18" s="19">
        <f t="shared" si="3"/>
        <v>163467</v>
      </c>
      <c r="R18" s="26"/>
    </row>
    <row r="19" spans="1:18">
      <c r="A19" s="15" t="s">
        <v>12</v>
      </c>
      <c r="B19" s="16">
        <v>22397</v>
      </c>
      <c r="C19" s="20">
        <v>12507</v>
      </c>
      <c r="D19" s="18">
        <v>1277</v>
      </c>
      <c r="E19" s="19">
        <f t="shared" si="0"/>
        <v>36181</v>
      </c>
      <c r="F19" s="16">
        <v>21165</v>
      </c>
      <c r="G19" s="20">
        <v>9453</v>
      </c>
      <c r="H19" s="18">
        <v>1026</v>
      </c>
      <c r="I19" s="19">
        <f t="shared" si="1"/>
        <v>31644</v>
      </c>
      <c r="J19" s="16">
        <v>24517</v>
      </c>
      <c r="K19" s="20">
        <v>7922</v>
      </c>
      <c r="L19" s="18">
        <v>1036</v>
      </c>
      <c r="M19" s="19">
        <f t="shared" si="2"/>
        <v>33475</v>
      </c>
      <c r="N19" s="16">
        <v>25023</v>
      </c>
      <c r="O19" s="20">
        <v>7242</v>
      </c>
      <c r="P19" s="18">
        <v>949</v>
      </c>
      <c r="Q19" s="19">
        <f t="shared" si="3"/>
        <v>33214</v>
      </c>
      <c r="R19" s="26"/>
    </row>
    <row r="20" spans="1:18">
      <c r="A20" s="15" t="s">
        <v>13</v>
      </c>
      <c r="B20" s="16">
        <v>5574</v>
      </c>
      <c r="C20" s="20">
        <v>1675</v>
      </c>
      <c r="D20" s="18">
        <v>227</v>
      </c>
      <c r="E20" s="19">
        <f t="shared" si="0"/>
        <v>7476</v>
      </c>
      <c r="F20" s="16">
        <v>5718</v>
      </c>
      <c r="G20" s="20">
        <v>1246</v>
      </c>
      <c r="H20" s="18">
        <v>565</v>
      </c>
      <c r="I20" s="19">
        <f t="shared" si="1"/>
        <v>7529</v>
      </c>
      <c r="J20" s="16">
        <v>5932</v>
      </c>
      <c r="K20" s="20">
        <v>897</v>
      </c>
      <c r="L20" s="18">
        <v>197</v>
      </c>
      <c r="M20" s="19">
        <f t="shared" si="2"/>
        <v>7026</v>
      </c>
      <c r="N20" s="16">
        <v>6197</v>
      </c>
      <c r="O20" s="20">
        <v>878</v>
      </c>
      <c r="P20" s="18">
        <v>189</v>
      </c>
      <c r="Q20" s="19">
        <f t="shared" si="3"/>
        <v>7264</v>
      </c>
      <c r="R20" s="26"/>
    </row>
    <row r="21" spans="1:18">
      <c r="A21" s="15" t="s">
        <v>14</v>
      </c>
      <c r="B21" s="16">
        <v>98818</v>
      </c>
      <c r="C21" s="20">
        <v>30210</v>
      </c>
      <c r="D21" s="18">
        <v>2090</v>
      </c>
      <c r="E21" s="19">
        <f t="shared" si="0"/>
        <v>131118</v>
      </c>
      <c r="F21" s="16">
        <v>97630</v>
      </c>
      <c r="G21" s="20">
        <v>19893</v>
      </c>
      <c r="H21" s="18">
        <v>4770</v>
      </c>
      <c r="I21" s="19">
        <f t="shared" si="1"/>
        <v>122293</v>
      </c>
      <c r="J21" s="16">
        <v>96563</v>
      </c>
      <c r="K21" s="20">
        <v>14600</v>
      </c>
      <c r="L21" s="18">
        <v>7178</v>
      </c>
      <c r="M21" s="19">
        <f t="shared" si="2"/>
        <v>118341</v>
      </c>
      <c r="N21" s="16">
        <v>94911</v>
      </c>
      <c r="O21" s="20">
        <v>12638</v>
      </c>
      <c r="P21" s="18">
        <v>5764</v>
      </c>
      <c r="Q21" s="19">
        <f t="shared" si="3"/>
        <v>113313</v>
      </c>
      <c r="R21" s="26"/>
    </row>
    <row r="22" spans="1:18">
      <c r="A22" s="15" t="s">
        <v>15</v>
      </c>
      <c r="B22" s="16">
        <v>78375</v>
      </c>
      <c r="C22" s="20">
        <v>25644</v>
      </c>
      <c r="D22" s="18">
        <v>3025</v>
      </c>
      <c r="E22" s="19">
        <f t="shared" si="0"/>
        <v>107044</v>
      </c>
      <c r="F22" s="16">
        <v>71596</v>
      </c>
      <c r="G22" s="20">
        <v>18329</v>
      </c>
      <c r="H22" s="18">
        <v>3419</v>
      </c>
      <c r="I22" s="19">
        <f t="shared" si="1"/>
        <v>93344</v>
      </c>
      <c r="J22" s="16">
        <v>76652</v>
      </c>
      <c r="K22" s="20">
        <v>13529</v>
      </c>
      <c r="L22" s="18">
        <v>4645</v>
      </c>
      <c r="M22" s="19">
        <f t="shared" si="2"/>
        <v>94826</v>
      </c>
      <c r="N22" s="16">
        <v>28151</v>
      </c>
      <c r="O22" s="20">
        <v>4135</v>
      </c>
      <c r="P22" s="18">
        <v>305</v>
      </c>
      <c r="Q22" s="19">
        <f t="shared" si="3"/>
        <v>32591</v>
      </c>
      <c r="R22" s="26"/>
    </row>
    <row r="23" spans="1:18">
      <c r="A23" s="15" t="s">
        <v>16</v>
      </c>
      <c r="B23" s="16">
        <v>9658</v>
      </c>
      <c r="C23" s="20">
        <v>3637</v>
      </c>
      <c r="D23" s="18">
        <v>345</v>
      </c>
      <c r="E23" s="19">
        <f t="shared" si="0"/>
        <v>13640</v>
      </c>
      <c r="F23" s="16">
        <v>9373</v>
      </c>
      <c r="G23" s="20">
        <v>2609</v>
      </c>
      <c r="H23" s="18">
        <v>343</v>
      </c>
      <c r="I23" s="19">
        <f t="shared" si="1"/>
        <v>12325</v>
      </c>
      <c r="J23" s="16">
        <v>11085</v>
      </c>
      <c r="K23" s="20">
        <v>1712</v>
      </c>
      <c r="L23" s="18">
        <v>505</v>
      </c>
      <c r="M23" s="19">
        <f t="shared" si="2"/>
        <v>13302</v>
      </c>
      <c r="N23" s="16">
        <v>77531</v>
      </c>
      <c r="O23" s="20">
        <v>11988</v>
      </c>
      <c r="P23" s="18">
        <v>3600</v>
      </c>
      <c r="Q23" s="19">
        <f t="shared" si="3"/>
        <v>93119</v>
      </c>
    </row>
    <row r="24" spans="1:18">
      <c r="A24" s="15" t="s">
        <v>17</v>
      </c>
      <c r="B24" s="16">
        <v>23872</v>
      </c>
      <c r="C24" s="20">
        <v>9926</v>
      </c>
      <c r="D24" s="18">
        <v>537</v>
      </c>
      <c r="E24" s="19">
        <f t="shared" si="0"/>
        <v>34335</v>
      </c>
      <c r="F24" s="16">
        <v>23204</v>
      </c>
      <c r="G24" s="20">
        <v>7146</v>
      </c>
      <c r="H24" s="18">
        <v>377</v>
      </c>
      <c r="I24" s="19">
        <f t="shared" si="1"/>
        <v>30727</v>
      </c>
      <c r="J24" s="16">
        <v>26556</v>
      </c>
      <c r="K24" s="20">
        <v>5172</v>
      </c>
      <c r="L24" s="18">
        <v>360</v>
      </c>
      <c r="M24" s="19">
        <f t="shared" si="2"/>
        <v>32088</v>
      </c>
      <c r="N24" s="16">
        <v>11217</v>
      </c>
      <c r="O24" s="20">
        <v>1528</v>
      </c>
      <c r="P24" s="18">
        <v>406</v>
      </c>
      <c r="Q24" s="19">
        <f t="shared" si="3"/>
        <v>13151</v>
      </c>
    </row>
    <row r="25" spans="1:18">
      <c r="A25" s="15" t="s">
        <v>18</v>
      </c>
      <c r="B25" s="16">
        <v>79178</v>
      </c>
      <c r="C25" s="20">
        <v>15749</v>
      </c>
      <c r="D25" s="18">
        <v>2835</v>
      </c>
      <c r="E25" s="19">
        <f t="shared" si="0"/>
        <v>97762</v>
      </c>
      <c r="F25" s="16">
        <v>74841</v>
      </c>
      <c r="G25" s="20">
        <v>10831</v>
      </c>
      <c r="H25" s="18">
        <v>2750</v>
      </c>
      <c r="I25" s="19">
        <f t="shared" si="1"/>
        <v>88422</v>
      </c>
      <c r="J25" s="16">
        <v>82537</v>
      </c>
      <c r="K25" s="20">
        <v>6139</v>
      </c>
      <c r="L25" s="18">
        <v>2294</v>
      </c>
      <c r="M25" s="19">
        <f t="shared" si="2"/>
        <v>90970</v>
      </c>
      <c r="N25" s="16">
        <v>85690</v>
      </c>
      <c r="O25" s="20">
        <v>5403</v>
      </c>
      <c r="P25" s="18">
        <v>2840</v>
      </c>
      <c r="Q25" s="19">
        <f t="shared" si="3"/>
        <v>93933</v>
      </c>
    </row>
    <row r="26" spans="1:18">
      <c r="A26" s="15" t="s">
        <v>19</v>
      </c>
      <c r="B26" s="16">
        <v>29666</v>
      </c>
      <c r="C26" s="20">
        <v>4582</v>
      </c>
      <c r="D26" s="18">
        <v>797</v>
      </c>
      <c r="E26" s="19">
        <f t="shared" si="0"/>
        <v>35045</v>
      </c>
      <c r="F26" s="16">
        <v>29990</v>
      </c>
      <c r="G26" s="20">
        <v>3378</v>
      </c>
      <c r="H26" s="18">
        <v>486</v>
      </c>
      <c r="I26" s="19">
        <f t="shared" si="1"/>
        <v>33854</v>
      </c>
      <c r="J26" s="16">
        <v>31734</v>
      </c>
      <c r="K26" s="20">
        <v>2313</v>
      </c>
      <c r="L26" s="18">
        <v>638</v>
      </c>
      <c r="M26" s="19">
        <f t="shared" si="2"/>
        <v>34685</v>
      </c>
      <c r="N26" s="16">
        <v>32992</v>
      </c>
      <c r="O26" s="20">
        <v>1627</v>
      </c>
      <c r="P26" s="18">
        <v>546</v>
      </c>
      <c r="Q26" s="19">
        <f t="shared" si="3"/>
        <v>35165</v>
      </c>
    </row>
    <row r="27" spans="1:18">
      <c r="A27" s="21" t="s">
        <v>20</v>
      </c>
      <c r="B27" s="22">
        <v>5630</v>
      </c>
      <c r="C27" s="23">
        <v>1274</v>
      </c>
      <c r="D27" s="24">
        <v>613</v>
      </c>
      <c r="E27" s="25">
        <f t="shared" si="0"/>
        <v>7517</v>
      </c>
      <c r="F27" s="22">
        <v>4394</v>
      </c>
      <c r="G27" s="23">
        <v>694</v>
      </c>
      <c r="H27" s="24">
        <v>122</v>
      </c>
      <c r="I27" s="25">
        <f t="shared" si="1"/>
        <v>5210</v>
      </c>
      <c r="J27" s="22">
        <v>4347</v>
      </c>
      <c r="K27" s="23">
        <v>253</v>
      </c>
      <c r="L27" s="24">
        <v>145</v>
      </c>
      <c r="M27" s="25">
        <f t="shared" si="2"/>
        <v>4745</v>
      </c>
      <c r="N27" s="22">
        <v>3875</v>
      </c>
      <c r="O27" s="23">
        <v>229</v>
      </c>
      <c r="P27" s="24">
        <v>193</v>
      </c>
      <c r="Q27" s="25">
        <f t="shared" si="3"/>
        <v>4297</v>
      </c>
    </row>
    <row r="28" spans="1:18" s="8" customFormat="1" ht="21" customHeight="1">
      <c r="A28" s="9" t="s">
        <v>29</v>
      </c>
      <c r="B28" s="6">
        <f>SUM(B7:B27)</f>
        <v>946436</v>
      </c>
      <c r="C28" s="6">
        <f>SUM(C7:C27)</f>
        <v>752804</v>
      </c>
      <c r="D28" s="6">
        <f>SUM(D7:D27)</f>
        <v>56737</v>
      </c>
      <c r="E28" s="7">
        <f t="shared" si="0"/>
        <v>1755977</v>
      </c>
      <c r="F28" s="6">
        <f>SUM(F7:F27)</f>
        <v>933091</v>
      </c>
      <c r="G28" s="6">
        <f>SUM(G7:G27)</f>
        <v>559419</v>
      </c>
      <c r="H28" s="6">
        <f>SUM(H7:H27)</f>
        <v>54654</v>
      </c>
      <c r="I28" s="7">
        <f t="shared" si="1"/>
        <v>1547164</v>
      </c>
      <c r="J28" s="6">
        <f>SUM(J7:J27)</f>
        <v>1030274</v>
      </c>
      <c r="K28" s="6">
        <f>SUM(K7:K27)</f>
        <v>504711</v>
      </c>
      <c r="L28" s="6">
        <f>SUM(L7:L27)</f>
        <v>63966</v>
      </c>
      <c r="M28" s="7">
        <f t="shared" si="2"/>
        <v>1598951</v>
      </c>
      <c r="N28" s="6">
        <f>SUM(N7:N27)</f>
        <v>1052470</v>
      </c>
      <c r="O28" s="6">
        <f>SUM(O7:O27)</f>
        <v>503082</v>
      </c>
      <c r="P28" s="6">
        <f>SUM(P7:P27)</f>
        <v>63501</v>
      </c>
      <c r="Q28" s="7">
        <f>SUM(Q7:Q27)</f>
        <v>1619053</v>
      </c>
    </row>
    <row r="29" spans="1:18" ht="14.4">
      <c r="P29" s="31" t="s">
        <v>23</v>
      </c>
      <c r="Q29" s="31"/>
    </row>
  </sheetData>
  <mergeCells count="8">
    <mergeCell ref="N5:Q5"/>
    <mergeCell ref="P29:Q29"/>
    <mergeCell ref="A2:M2"/>
    <mergeCell ref="A3:M3"/>
    <mergeCell ref="A5:A6"/>
    <mergeCell ref="B5:E5"/>
    <mergeCell ref="F5:I5"/>
    <mergeCell ref="J5:M5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  <headerFooter alignWithMargins="0">
    <oddFooter>&amp;L&amp;"Trebuchet MS,Grassetto"&amp;10Statistiche Italia - FORMALITA' P.R.A.
Automobile in cifre&amp;C&amp;"Trebuchet MS,Normale"&amp;8&amp;P/&amp;N&amp;R&amp;"Trebuchet MS,Grassetto"&amp;10ANFIA - Studi e statistiche</oddFooter>
  </headerFooter>
  <ignoredErrors>
    <ignoredError sqref="B28:D28 J28:L28 F28:H28" unlockedFormula="1"/>
    <ignoredError sqref="I28 E28" formula="1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11.radiazioni_cause (2017-2021)</vt:lpstr>
      <vt:lpstr>11.radiazioni_cause (2013-2016)</vt:lpstr>
      <vt:lpstr>'11.radiazioni_cause (2013-2016)'!Area_stampa</vt:lpstr>
      <vt:lpstr>'11.radiazioni_cause (2017-2021)'!Area_stampa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Miriam Sala</cp:lastModifiedBy>
  <cp:lastPrinted>2021-06-25T13:20:30Z</cp:lastPrinted>
  <dcterms:created xsi:type="dcterms:W3CDTF">2012-11-29T11:01:47Z</dcterms:created>
  <dcterms:modified xsi:type="dcterms:W3CDTF">2022-08-01T12:53:06Z</dcterms:modified>
</cp:coreProperties>
</file>