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421A90B4-8107-4942-8DA5-AF33977C65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.AV_provincia_kw" sheetId="1" r:id="rId1"/>
  </sheets>
  <definedNames>
    <definedName name="_xlnm.Print_Area" localSheetId="0">'20.AV_provincia_kw'!$A$1:$K$134</definedName>
    <definedName name="_xlnm.Print_Titles" localSheetId="0">'20.AV_provincia_kw'!$1:$5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9" i="1" l="1"/>
  <c r="C59" i="1"/>
  <c r="D59" i="1"/>
  <c r="E59" i="1"/>
  <c r="F59" i="1"/>
  <c r="G59" i="1"/>
  <c r="H59" i="1"/>
  <c r="I59" i="1"/>
  <c r="J59" i="1"/>
  <c r="J115" i="1"/>
  <c r="I115" i="1"/>
  <c r="H115" i="1"/>
  <c r="G115" i="1"/>
  <c r="F115" i="1"/>
  <c r="E115" i="1"/>
  <c r="D115" i="1"/>
  <c r="C115" i="1"/>
  <c r="B115" i="1"/>
  <c r="K115" i="1" l="1"/>
  <c r="K132" i="1"/>
  <c r="K130" i="1"/>
  <c r="K129" i="1"/>
  <c r="K128" i="1"/>
  <c r="K127" i="1"/>
  <c r="K126" i="1"/>
  <c r="K124" i="1"/>
  <c r="K123" i="1"/>
  <c r="K122" i="1"/>
  <c r="K121" i="1"/>
  <c r="K120" i="1"/>
  <c r="K119" i="1"/>
  <c r="K118" i="1"/>
  <c r="K117" i="1"/>
  <c r="K116" i="1"/>
  <c r="K114" i="1"/>
  <c r="K113" i="1"/>
  <c r="K112" i="1"/>
  <c r="K111" i="1"/>
  <c r="K110" i="1"/>
  <c r="K108" i="1"/>
  <c r="K107" i="1"/>
  <c r="K105" i="1"/>
  <c r="K104" i="1"/>
  <c r="K103" i="1"/>
  <c r="K102" i="1"/>
  <c r="K101" i="1"/>
  <c r="K100" i="1"/>
  <c r="K98" i="1"/>
  <c r="K97" i="1"/>
  <c r="K96" i="1"/>
  <c r="K95" i="1"/>
  <c r="K94" i="1"/>
  <c r="K92" i="1"/>
  <c r="K91" i="1"/>
  <c r="K89" i="1"/>
  <c r="K88" i="1"/>
  <c r="K87" i="1"/>
  <c r="K86" i="1"/>
  <c r="K84" i="1"/>
  <c r="K83" i="1"/>
  <c r="K82" i="1"/>
  <c r="K81" i="1"/>
  <c r="K80" i="1"/>
  <c r="K78" i="1"/>
  <c r="K77" i="1"/>
  <c r="K76" i="1"/>
  <c r="K75" i="1"/>
  <c r="K74" i="1"/>
  <c r="K72" i="1"/>
  <c r="K71" i="1"/>
  <c r="K69" i="1"/>
  <c r="K68" i="1"/>
  <c r="K67" i="1"/>
  <c r="K66" i="1"/>
  <c r="K65" i="1"/>
  <c r="K64" i="1"/>
  <c r="K63" i="1"/>
  <c r="K62" i="1"/>
  <c r="K61" i="1"/>
  <c r="K60" i="1"/>
  <c r="K58" i="1"/>
  <c r="K57" i="1"/>
  <c r="K56" i="1"/>
  <c r="K55" i="1"/>
  <c r="K54" i="1"/>
  <c r="K53" i="1"/>
  <c r="K52" i="1"/>
  <c r="K51" i="1"/>
  <c r="K50" i="1"/>
  <c r="K48" i="1"/>
  <c r="K47" i="1"/>
  <c r="K46" i="1"/>
  <c r="K45" i="1"/>
  <c r="K43" i="1"/>
  <c r="K42" i="1"/>
  <c r="K41" i="1"/>
  <c r="K40" i="1"/>
  <c r="K38" i="1"/>
  <c r="K37" i="1"/>
  <c r="K36" i="1"/>
  <c r="K35" i="1"/>
  <c r="K34" i="1"/>
  <c r="K33" i="1"/>
  <c r="K32" i="1"/>
  <c r="K30" i="1"/>
  <c r="K29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3" i="1"/>
  <c r="K12" i="1"/>
  <c r="K11" i="1"/>
  <c r="K10" i="1"/>
  <c r="K9" i="1"/>
  <c r="K8" i="1"/>
  <c r="K7" i="1"/>
  <c r="K6" i="1"/>
  <c r="B28" i="1"/>
  <c r="C28" i="1"/>
  <c r="D28" i="1"/>
  <c r="E28" i="1"/>
  <c r="F28" i="1"/>
  <c r="G28" i="1"/>
  <c r="H28" i="1"/>
  <c r="I28" i="1"/>
  <c r="J28" i="1"/>
  <c r="B14" i="1"/>
  <c r="C14" i="1"/>
  <c r="D14" i="1"/>
  <c r="E14" i="1"/>
  <c r="F14" i="1"/>
  <c r="G14" i="1"/>
  <c r="H14" i="1"/>
  <c r="I14" i="1"/>
  <c r="J14" i="1"/>
  <c r="B31" i="1"/>
  <c r="C31" i="1"/>
  <c r="D31" i="1"/>
  <c r="E31" i="1"/>
  <c r="F31" i="1"/>
  <c r="G31" i="1"/>
  <c r="H31" i="1"/>
  <c r="I31" i="1"/>
  <c r="J31" i="1"/>
  <c r="B39" i="1"/>
  <c r="C39" i="1"/>
  <c r="D39" i="1"/>
  <c r="E39" i="1"/>
  <c r="F39" i="1"/>
  <c r="G39" i="1"/>
  <c r="H39" i="1"/>
  <c r="I39" i="1"/>
  <c r="J39" i="1"/>
  <c r="B44" i="1"/>
  <c r="C44" i="1"/>
  <c r="D44" i="1"/>
  <c r="E44" i="1"/>
  <c r="F44" i="1"/>
  <c r="G44" i="1"/>
  <c r="H44" i="1"/>
  <c r="I44" i="1"/>
  <c r="J44" i="1"/>
  <c r="B49" i="1"/>
  <c r="C49" i="1"/>
  <c r="D49" i="1"/>
  <c r="E49" i="1"/>
  <c r="F49" i="1"/>
  <c r="G49" i="1"/>
  <c r="H49" i="1"/>
  <c r="I49" i="1"/>
  <c r="J49" i="1"/>
  <c r="B70" i="1"/>
  <c r="C70" i="1"/>
  <c r="D70" i="1"/>
  <c r="E70" i="1"/>
  <c r="F70" i="1"/>
  <c r="G70" i="1"/>
  <c r="H70" i="1"/>
  <c r="I70" i="1"/>
  <c r="J70" i="1"/>
  <c r="B73" i="1"/>
  <c r="C73" i="1"/>
  <c r="D73" i="1"/>
  <c r="E73" i="1"/>
  <c r="F73" i="1"/>
  <c r="G73" i="1"/>
  <c r="H73" i="1"/>
  <c r="I73" i="1"/>
  <c r="J73" i="1"/>
  <c r="B79" i="1"/>
  <c r="C79" i="1"/>
  <c r="D79" i="1"/>
  <c r="E79" i="1"/>
  <c r="F79" i="1"/>
  <c r="G79" i="1"/>
  <c r="H79" i="1"/>
  <c r="I79" i="1"/>
  <c r="J79" i="1"/>
  <c r="B85" i="1"/>
  <c r="C85" i="1"/>
  <c r="D85" i="1"/>
  <c r="E85" i="1"/>
  <c r="F85" i="1"/>
  <c r="G85" i="1"/>
  <c r="H85" i="1"/>
  <c r="I85" i="1"/>
  <c r="J85" i="1"/>
  <c r="B90" i="1"/>
  <c r="C90" i="1"/>
  <c r="D90" i="1"/>
  <c r="E90" i="1"/>
  <c r="F90" i="1"/>
  <c r="G90" i="1"/>
  <c r="H90" i="1"/>
  <c r="I90" i="1"/>
  <c r="J90" i="1"/>
  <c r="B93" i="1"/>
  <c r="C93" i="1"/>
  <c r="D93" i="1"/>
  <c r="E93" i="1"/>
  <c r="F93" i="1"/>
  <c r="G93" i="1"/>
  <c r="H93" i="1"/>
  <c r="I93" i="1"/>
  <c r="J93" i="1"/>
  <c r="B99" i="1"/>
  <c r="C99" i="1"/>
  <c r="D99" i="1"/>
  <c r="E99" i="1"/>
  <c r="F99" i="1"/>
  <c r="G99" i="1"/>
  <c r="H99" i="1"/>
  <c r="I99" i="1"/>
  <c r="J99" i="1"/>
  <c r="B106" i="1"/>
  <c r="C106" i="1"/>
  <c r="D106" i="1"/>
  <c r="E106" i="1"/>
  <c r="F106" i="1"/>
  <c r="G106" i="1"/>
  <c r="H106" i="1"/>
  <c r="I106" i="1"/>
  <c r="J106" i="1"/>
  <c r="B109" i="1"/>
  <c r="C109" i="1"/>
  <c r="D109" i="1"/>
  <c r="E109" i="1"/>
  <c r="F109" i="1"/>
  <c r="G109" i="1"/>
  <c r="H109" i="1"/>
  <c r="I109" i="1"/>
  <c r="J109" i="1"/>
  <c r="B125" i="1"/>
  <c r="C125" i="1"/>
  <c r="D125" i="1"/>
  <c r="E125" i="1"/>
  <c r="F125" i="1"/>
  <c r="G125" i="1"/>
  <c r="H125" i="1"/>
  <c r="I125" i="1"/>
  <c r="J125" i="1"/>
  <c r="B131" i="1"/>
  <c r="C131" i="1"/>
  <c r="D131" i="1"/>
  <c r="E131" i="1"/>
  <c r="F131" i="1"/>
  <c r="G131" i="1"/>
  <c r="H131" i="1"/>
  <c r="I131" i="1"/>
  <c r="J131" i="1"/>
  <c r="K125" i="1" l="1"/>
  <c r="G133" i="1"/>
  <c r="K99" i="1"/>
  <c r="K109" i="1"/>
  <c r="K106" i="1"/>
  <c r="K93" i="1"/>
  <c r="K85" i="1"/>
  <c r="K79" i="1"/>
  <c r="K73" i="1"/>
  <c r="D133" i="1"/>
  <c r="K59" i="1"/>
  <c r="F133" i="1"/>
  <c r="K44" i="1"/>
  <c r="H133" i="1"/>
  <c r="K31" i="1"/>
  <c r="J133" i="1"/>
  <c r="K14" i="1"/>
  <c r="C133" i="1"/>
  <c r="K131" i="1"/>
  <c r="K90" i="1"/>
  <c r="K28" i="1"/>
  <c r="E133" i="1"/>
  <c r="K49" i="1"/>
  <c r="I133" i="1"/>
  <c r="K70" i="1"/>
  <c r="K39" i="1"/>
  <c r="B133" i="1"/>
  <c r="K133" i="1" l="1"/>
</calcChain>
</file>

<file path=xl/sharedStrings.xml><?xml version="1.0" encoding="utf-8"?>
<sst xmlns="http://schemas.openxmlformats.org/spreadsheetml/2006/main" count="142" uniqueCount="142">
  <si>
    <t>41 - 55</t>
  </si>
  <si>
    <t>56 - 70</t>
  </si>
  <si>
    <t>71 - 85</t>
  </si>
  <si>
    <t>86 - 100</t>
  </si>
  <si>
    <t>101 - 115</t>
  </si>
  <si>
    <t>116 - 130</t>
  </si>
  <si>
    <t>Alessandria</t>
  </si>
  <si>
    <t>Asti</t>
  </si>
  <si>
    <t>Biella</t>
  </si>
  <si>
    <t>Cuneo</t>
  </si>
  <si>
    <t>Novara</t>
  </si>
  <si>
    <t>Torino</t>
  </si>
  <si>
    <t>Verbano C.O.</t>
  </si>
  <si>
    <t>Vercelli</t>
  </si>
  <si>
    <t>Piemonte</t>
  </si>
  <si>
    <t>Valle d'Aosta</t>
  </si>
  <si>
    <t>Bergamo</t>
  </si>
  <si>
    <t>Brescia</t>
  </si>
  <si>
    <t>Como</t>
  </si>
  <si>
    <t>Cremona</t>
  </si>
  <si>
    <t>Lecco</t>
  </si>
  <si>
    <t>Lodi</t>
  </si>
  <si>
    <t>Mantova</t>
  </si>
  <si>
    <t>Milano</t>
  </si>
  <si>
    <t>Monza Brianza</t>
  </si>
  <si>
    <t>Pavia</t>
  </si>
  <si>
    <t>Sondrio</t>
  </si>
  <si>
    <t>Varese</t>
  </si>
  <si>
    <t>Lombardia</t>
  </si>
  <si>
    <t>Bolzano</t>
  </si>
  <si>
    <t>Trento</t>
  </si>
  <si>
    <t>Trentino Alto Adige</t>
  </si>
  <si>
    <t>Belluno</t>
  </si>
  <si>
    <t>Padova</t>
  </si>
  <si>
    <t>Rovigo</t>
  </si>
  <si>
    <t>Treviso</t>
  </si>
  <si>
    <t>Venezia</t>
  </si>
  <si>
    <t>Verona</t>
  </si>
  <si>
    <t>Vicenza</t>
  </si>
  <si>
    <t>Veneto</t>
  </si>
  <si>
    <t>Gorizia</t>
  </si>
  <si>
    <t>Pordenone</t>
  </si>
  <si>
    <t>Trieste</t>
  </si>
  <si>
    <t>Udine</t>
  </si>
  <si>
    <t>Friuli Venezia Giulia</t>
  </si>
  <si>
    <t>Genova</t>
  </si>
  <si>
    <t>Imperia</t>
  </si>
  <si>
    <t>La Spezia</t>
  </si>
  <si>
    <t>Savona</t>
  </si>
  <si>
    <t>Liguria</t>
  </si>
  <si>
    <t xml:space="preserve">Bologna </t>
  </si>
  <si>
    <t>Ferrara</t>
  </si>
  <si>
    <t>Forlì Cesena</t>
  </si>
  <si>
    <t>Modena</t>
  </si>
  <si>
    <t>Parma</t>
  </si>
  <si>
    <t>Piacenza</t>
  </si>
  <si>
    <t>Ravenna</t>
  </si>
  <si>
    <t>Reggio Emilia</t>
  </si>
  <si>
    <t>Rimini</t>
  </si>
  <si>
    <t>Emilia Romagna</t>
  </si>
  <si>
    <t>Arezzo</t>
  </si>
  <si>
    <t>Firenze</t>
  </si>
  <si>
    <t>Grosseto</t>
  </si>
  <si>
    <t>Livorno</t>
  </si>
  <si>
    <t>Lucca</t>
  </si>
  <si>
    <t>Massa Carrara</t>
  </si>
  <si>
    <t>Pisa</t>
  </si>
  <si>
    <t>Pistoia</t>
  </si>
  <si>
    <t>Prato</t>
  </si>
  <si>
    <t>Siena</t>
  </si>
  <si>
    <t>Toscana</t>
  </si>
  <si>
    <t>Perugia</t>
  </si>
  <si>
    <t>Terni</t>
  </si>
  <si>
    <t>Umbria</t>
  </si>
  <si>
    <t>Ancona</t>
  </si>
  <si>
    <t>Ascoli Piceno</t>
  </si>
  <si>
    <t>Fermo</t>
  </si>
  <si>
    <t>Macerata</t>
  </si>
  <si>
    <t>Pesaro Urbino</t>
  </si>
  <si>
    <t>Marche</t>
  </si>
  <si>
    <t>Frosinone</t>
  </si>
  <si>
    <t>Latina</t>
  </si>
  <si>
    <t>Rieti</t>
  </si>
  <si>
    <t>Roma</t>
  </si>
  <si>
    <t>Viterbo</t>
  </si>
  <si>
    <t>Lazio</t>
  </si>
  <si>
    <t>Chieti</t>
  </si>
  <si>
    <t>L'Aquila</t>
  </si>
  <si>
    <t>Pescara</t>
  </si>
  <si>
    <t>Teramo</t>
  </si>
  <si>
    <t>Abruzzo</t>
  </si>
  <si>
    <t>Campobasso</t>
  </si>
  <si>
    <t>Isernia</t>
  </si>
  <si>
    <t>Molise</t>
  </si>
  <si>
    <t>Avellino</t>
  </si>
  <si>
    <t>Benevento</t>
  </si>
  <si>
    <t>Caserta</t>
  </si>
  <si>
    <t>Napoli</t>
  </si>
  <si>
    <t>Salerno</t>
  </si>
  <si>
    <t>Campania</t>
  </si>
  <si>
    <t>Bari</t>
  </si>
  <si>
    <t>Barletta-Trani</t>
  </si>
  <si>
    <t>Brindisi</t>
  </si>
  <si>
    <t>Foggia</t>
  </si>
  <si>
    <t>Lecce</t>
  </si>
  <si>
    <t>Taranto</t>
  </si>
  <si>
    <t>Puglia</t>
  </si>
  <si>
    <t>Matera</t>
  </si>
  <si>
    <t>Potenza</t>
  </si>
  <si>
    <t>Basilicata</t>
  </si>
  <si>
    <t>Catanzaro</t>
  </si>
  <si>
    <t>Cosenza</t>
  </si>
  <si>
    <t>Crotone</t>
  </si>
  <si>
    <t>Reggio Calabria</t>
  </si>
  <si>
    <t>Vibo Valentia</t>
  </si>
  <si>
    <t>Calabria</t>
  </si>
  <si>
    <t>Agrigento</t>
  </si>
  <si>
    <t>Caltanissetta</t>
  </si>
  <si>
    <t>Catania</t>
  </si>
  <si>
    <t>Enna</t>
  </si>
  <si>
    <t>Messina</t>
  </si>
  <si>
    <t>Palermo</t>
  </si>
  <si>
    <t>Ragusa</t>
  </si>
  <si>
    <t>Siracusa</t>
  </si>
  <si>
    <t>Trapani</t>
  </si>
  <si>
    <t>Sicilia</t>
  </si>
  <si>
    <t>Cagliari</t>
  </si>
  <si>
    <t>Nuoro</t>
  </si>
  <si>
    <t>Oristano</t>
  </si>
  <si>
    <t>Sassari</t>
  </si>
  <si>
    <t>Sardegna</t>
  </si>
  <si>
    <t>Sud Sardegna</t>
  </si>
  <si>
    <t>&lt;= 40</t>
  </si>
  <si>
    <t>&gt; 130</t>
  </si>
  <si>
    <r>
      <t xml:space="preserve">Provincia </t>
    </r>
    <r>
      <rPr>
        <i/>
        <sz val="9"/>
        <color theme="1" tint="0.14999847407452621"/>
        <rFont val="Trebuchet MS"/>
        <family val="2"/>
      </rPr>
      <t>/ Province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</si>
  <si>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</si>
  <si>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</si>
  <si>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</si>
  <si>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>N.I.</t>
    </r>
    <r>
      <rPr>
        <i/>
        <sz val="9"/>
        <color theme="1" tint="0.14999847407452621"/>
        <rFont val="Trebuchet MS"/>
        <family val="2"/>
      </rPr>
      <t>/Not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</si>
  <si>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</si>
  <si>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CIRCOLAZIONE AUTOVETTURE PER PROVINCIA E POTENZA (KW)  NEL 2021</t>
  </si>
  <si>
    <t>CARS IN USE BY PROVINCE AND POWER (KW)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</si>
</sst>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0;[Red]#,##0"/>
    <numFmt numFmtId="165" formatCode="#,##0_ ;[Red]\-#,##0\ "/>
    <numFmt numFmtId="166" formatCode="General_)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sz val="9"/>
      <color indexed="8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38">
    <xf numFmtId="0" fontId="0" fillId="0" borderId="0" xfId="0"/>
    <xf numFmtId="41" fontId="19" fillId="0" borderId="0" xfId="30" applyFont="1" applyAlignment="1">
      <alignment horizontal="centerContinuous"/>
    </xf>
    <xf numFmtId="166" fontId="20" fillId="0" borderId="0" xfId="0" applyNumberFormat="1" applyFont="1"/>
    <xf numFmtId="41" fontId="21" fillId="0" borderId="0" xfId="30" applyFont="1" applyAlignment="1">
      <alignment horizontal="left"/>
    </xf>
    <xf numFmtId="166" fontId="20" fillId="0" borderId="0" xfId="0" applyNumberFormat="1" applyFont="1" applyFill="1"/>
    <xf numFmtId="166" fontId="22" fillId="0" borderId="0" xfId="0" applyNumberFormat="1" applyFont="1" applyFill="1"/>
    <xf numFmtId="166" fontId="22" fillId="0" borderId="0" xfId="0" applyNumberFormat="1" applyFont="1"/>
    <xf numFmtId="166" fontId="19" fillId="0" borderId="0" xfId="0" applyNumberFormat="1" applyFont="1"/>
    <xf numFmtId="0" fontId="21" fillId="24" borderId="12" xfId="30" applyNumberFormat="1" applyFont="1" applyFill="1" applyBorder="1" applyAlignment="1">
      <alignment vertical="center" wrapText="1"/>
    </xf>
    <xf numFmtId="0" fontId="21" fillId="24" borderId="12" xfId="0" applyFont="1" applyFill="1" applyBorder="1" applyAlignment="1">
      <alignment horizontal="center" vertical="center" wrapText="1"/>
    </xf>
    <xf numFmtId="0" fontId="21" fillId="24" borderId="12" xfId="0" applyFont="1" applyFill="1" applyBorder="1" applyAlignment="1">
      <alignment horizontal="right" vertical="center" wrapText="1" indent="1"/>
    </xf>
    <xf numFmtId="41" fontId="21" fillId="24" borderId="12" xfId="30" applyFont="1" applyFill="1" applyBorder="1" applyAlignment="1">
      <alignment horizontal="center" vertical="center"/>
    </xf>
    <xf numFmtId="0" fontId="27" fillId="0" borderId="16" xfId="0" applyFont="1" applyBorder="1" applyAlignment="1">
      <alignment horizontal="left" vertical="center" indent="1"/>
    </xf>
    <xf numFmtId="0" fontId="21" fillId="0" borderId="12" xfId="0" applyFont="1" applyBorder="1" applyAlignment="1">
      <alignment vertical="center"/>
    </xf>
    <xf numFmtId="165" fontId="21" fillId="25" borderId="11" xfId="30" applyNumberFormat="1" applyFont="1" applyFill="1" applyBorder="1" applyAlignment="1" applyProtection="1">
      <alignment vertical="center"/>
    </xf>
    <xf numFmtId="165" fontId="21" fillId="25" borderId="12" xfId="30" applyNumberFormat="1" applyFont="1" applyFill="1" applyBorder="1" applyAlignment="1" applyProtection="1">
      <alignment vertical="center"/>
    </xf>
    <xf numFmtId="165" fontId="21" fillId="25" borderId="13" xfId="30" applyNumberFormat="1" applyFont="1" applyFill="1" applyBorder="1" applyAlignment="1" applyProtection="1">
      <alignment vertical="center"/>
    </xf>
    <xf numFmtId="165" fontId="21" fillId="25" borderId="14" xfId="30" applyNumberFormat="1" applyFont="1" applyFill="1" applyBorder="1" applyAlignment="1" applyProtection="1">
      <alignment vertical="center"/>
    </xf>
    <xf numFmtId="0" fontId="21" fillId="25" borderId="11" xfId="30" applyNumberFormat="1" applyFont="1" applyFill="1" applyBorder="1" applyAlignment="1">
      <alignment horizontal="left"/>
    </xf>
    <xf numFmtId="165" fontId="21" fillId="25" borderId="10" xfId="30" applyNumberFormat="1" applyFont="1" applyFill="1" applyBorder="1" applyAlignment="1">
      <alignment vertical="center"/>
    </xf>
    <xf numFmtId="165" fontId="21" fillId="25" borderId="11" xfId="30" applyNumberFormat="1" applyFont="1" applyFill="1" applyBorder="1" applyAlignment="1">
      <alignment vertical="center"/>
    </xf>
    <xf numFmtId="165" fontId="21" fillId="25" borderId="12" xfId="30" applyNumberFormat="1" applyFont="1" applyFill="1" applyBorder="1" applyAlignment="1">
      <alignment vertical="center"/>
    </xf>
    <xf numFmtId="165" fontId="21" fillId="25" borderId="13" xfId="30" applyNumberFormat="1" applyFont="1" applyFill="1" applyBorder="1" applyAlignment="1">
      <alignment vertical="center"/>
    </xf>
    <xf numFmtId="165" fontId="21" fillId="25" borderId="14" xfId="30" applyNumberFormat="1" applyFont="1" applyFill="1" applyBorder="1" applyAlignment="1">
      <alignment vertical="center"/>
    </xf>
    <xf numFmtId="164" fontId="19" fillId="0" borderId="10" xfId="0" applyNumberFormat="1" applyFont="1" applyBorder="1" applyAlignment="1">
      <alignment vertical="center"/>
    </xf>
    <xf numFmtId="0" fontId="19" fillId="25" borderId="17" xfId="30" applyNumberFormat="1" applyFont="1" applyFill="1" applyBorder="1" applyAlignment="1">
      <alignment horizontal="left" indent="1"/>
    </xf>
    <xf numFmtId="41" fontId="19" fillId="25" borderId="18" xfId="29" applyNumberFormat="1" applyFont="1" applyFill="1" applyBorder="1" applyAlignment="1">
      <alignment horizontal="right" vertical="center"/>
    </xf>
    <xf numFmtId="165" fontId="21" fillId="25" borderId="18" xfId="30" applyNumberFormat="1" applyFont="1" applyFill="1" applyBorder="1" applyAlignment="1">
      <alignment vertical="center"/>
    </xf>
    <xf numFmtId="0" fontId="19" fillId="25" borderId="19" xfId="30" applyNumberFormat="1" applyFont="1" applyFill="1" applyBorder="1" applyAlignment="1">
      <alignment horizontal="left" indent="1"/>
    </xf>
    <xf numFmtId="41" fontId="19" fillId="25" borderId="20" xfId="29" applyNumberFormat="1" applyFont="1" applyFill="1" applyBorder="1" applyAlignment="1">
      <alignment horizontal="right" vertical="center"/>
    </xf>
    <xf numFmtId="165" fontId="21" fillId="25" borderId="20" xfId="30" applyNumberFormat="1" applyFont="1" applyFill="1" applyBorder="1" applyAlignment="1">
      <alignment vertical="center"/>
    </xf>
    <xf numFmtId="0" fontId="19" fillId="25" borderId="21" xfId="30" applyNumberFormat="1" applyFont="1" applyFill="1" applyBorder="1" applyAlignment="1">
      <alignment horizontal="left" indent="1"/>
    </xf>
    <xf numFmtId="41" fontId="19" fillId="25" borderId="16" xfId="29" applyNumberFormat="1" applyFont="1" applyFill="1" applyBorder="1" applyAlignment="1">
      <alignment horizontal="right" vertical="center"/>
    </xf>
    <xf numFmtId="165" fontId="21" fillId="25" borderId="16" xfId="30" applyNumberFormat="1" applyFont="1" applyFill="1" applyBorder="1" applyAlignment="1">
      <alignment vertical="center"/>
    </xf>
    <xf numFmtId="41" fontId="19" fillId="0" borderId="0" xfId="30" applyFont="1" applyFill="1" applyAlignment="1">
      <alignment horizontal="centerContinuous"/>
    </xf>
    <xf numFmtId="166" fontId="18" fillId="0" borderId="0" xfId="0" applyNumberFormat="1" applyFont="1" applyAlignment="1">
      <alignment horizontal="left" vertical="center" indent="14"/>
    </xf>
    <xf numFmtId="166" fontId="23" fillId="0" borderId="0" xfId="0" applyNumberFormat="1" applyFont="1" applyAlignment="1">
      <alignment horizontal="left" vertical="center" indent="14"/>
    </xf>
    <xf numFmtId="0" fontId="25" fillId="0" borderId="15" xfId="0" applyFont="1" applyBorder="1" applyAlignment="1">
      <alignment horizontal="right"/>
    </xf>
  </cellXfs>
  <cellStyles count="44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" xfId="30" builtinId="6"/>
    <cellStyle name="Neutrale" xfId="31" builtinId="28" customBuiltin="1"/>
    <cellStyle name="Normale" xfId="0" builtinId="0"/>
    <cellStyle name="Nota" xfId="32" builtinId="10" customBuiltin="1"/>
    <cellStyle name="Output" xfId="33" builtinId="21" customBuiltin="1"/>
    <cellStyle name="Testo avviso" xfId="34" builtinId="11" customBuiltin="1"/>
    <cellStyle name="Testo descrittivo" xfId="35" builtinId="53" customBuiltin="1"/>
    <cellStyle name="Titolo" xfId="36" builtinId="15" customBuiltin="1"/>
    <cellStyle name="Titolo 1" xfId="37" builtinId="16" customBuiltin="1"/>
    <cellStyle name="Titolo 2" xfId="38" builtinId="17" customBuiltin="1"/>
    <cellStyle name="Titolo 3" xfId="39" builtinId="18" customBuiltin="1"/>
    <cellStyle name="Titolo 4" xfId="40" builtinId="19" customBuiltin="1"/>
    <cellStyle name="Totale" xfId="41" builtinId="25" customBuiltin="1"/>
    <cellStyle name="Valore non valido" xfId="42" builtinId="27" customBuiltin="1"/>
    <cellStyle name="Valore valido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49005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668333E-42A7-43E4-95FC-40B05095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37"/>
  <sheetViews>
    <sheetView showGridLines="0" tabSelected="1" zoomScaleNormal="100" workbookViewId="0">
      <pane ySplit="5" topLeftCell="A6" activePane="bottomLeft" state="frozenSplit"/>
      <selection pane="bottomLeft" activeCell="A2" sqref="A2:K2"/>
    </sheetView>
  </sheetViews>
  <sheetFormatPr defaultColWidth="12.5703125" defaultRowHeight="12"/>
  <cols>
    <col min="1" max="1" width="18" style="2" bestFit="1" customWidth="1"/>
    <col min="2" max="9" width="10.7109375" style="2" customWidth="1"/>
    <col min="10" max="10" width="12.42578125" style="2" bestFit="1" customWidth="1"/>
    <col min="11" max="11" width="12.5703125" style="2" customWidth="1"/>
    <col min="12" max="12" width="5.28515625" style="2" customWidth="1"/>
    <col min="13" max="13" width="14.28515625" style="2" customWidth="1"/>
    <col min="14" max="22" width="6.7109375" style="2" customWidth="1"/>
    <col min="23" max="16384" width="12.5703125" style="2"/>
  </cols>
  <sheetData>
    <row r="1" spans="1:41" ht="15">
      <c r="B1" s="1"/>
      <c r="C1" s="1"/>
      <c r="D1" s="1"/>
      <c r="E1" s="1"/>
      <c r="F1" s="1"/>
      <c r="G1" s="1"/>
      <c r="H1" s="34"/>
      <c r="I1" s="34"/>
      <c r="J1" s="34"/>
      <c r="K1" s="34"/>
    </row>
    <row r="2" spans="1:41" ht="15.75" customHeight="1">
      <c r="A2" s="35" t="s">
        <v>140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41" ht="15.75" customHeight="1">
      <c r="A3" s="36" t="s">
        <v>141</v>
      </c>
      <c r="B3" s="36"/>
      <c r="C3" s="36"/>
      <c r="D3" s="36"/>
      <c r="E3" s="36"/>
      <c r="F3" s="36"/>
      <c r="G3" s="36"/>
      <c r="H3" s="36"/>
      <c r="I3" s="36"/>
      <c r="J3" s="36"/>
      <c r="K3" s="36"/>
    </row>
    <row r="4" spans="1:41" ht="15">
      <c r="A4" s="3"/>
      <c r="B4" s="1"/>
      <c r="C4" s="1"/>
      <c r="D4" s="1"/>
      <c r="E4" s="1"/>
      <c r="F4" s="1"/>
      <c r="G4" s="1"/>
      <c r="H4" s="1"/>
      <c r="I4" s="1"/>
      <c r="J4" s="1"/>
      <c r="K4" s="1"/>
    </row>
    <row r="5" spans="1:41" ht="27" customHeight="1">
      <c r="A5" s="8" t="s">
        <v>134</v>
      </c>
      <c r="B5" s="11" t="s">
        <v>132</v>
      </c>
      <c r="C5" s="11" t="s">
        <v>0</v>
      </c>
      <c r="D5" s="11" t="s">
        <v>1</v>
      </c>
      <c r="E5" s="11" t="s">
        <v>2</v>
      </c>
      <c r="F5" s="11" t="s">
        <v>3</v>
      </c>
      <c r="G5" s="11" t="s">
        <v>4</v>
      </c>
      <c r="H5" s="11" t="s">
        <v>5</v>
      </c>
      <c r="I5" s="11" t="s">
        <v>133</v>
      </c>
      <c r="J5" s="9" t="s">
        <v>135</v>
      </c>
      <c r="K5" s="10" t="s">
        <v>136</v>
      </c>
    </row>
    <row r="6" spans="1:41" ht="15">
      <c r="A6" s="25" t="s">
        <v>6</v>
      </c>
      <c r="B6" s="26">
        <v>23044</v>
      </c>
      <c r="C6" s="26">
        <v>90244</v>
      </c>
      <c r="D6" s="26">
        <v>53772</v>
      </c>
      <c r="E6" s="26">
        <v>48280</v>
      </c>
      <c r="F6" s="26">
        <v>29101</v>
      </c>
      <c r="G6" s="26">
        <v>20720</v>
      </c>
      <c r="H6" s="26">
        <v>7232</v>
      </c>
      <c r="I6" s="26">
        <v>11974</v>
      </c>
      <c r="J6" s="26">
        <v>3229</v>
      </c>
      <c r="K6" s="27">
        <f>SUM(B6:J6)</f>
        <v>287596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15">
      <c r="A7" s="28" t="s">
        <v>7</v>
      </c>
      <c r="B7" s="29">
        <v>13466</v>
      </c>
      <c r="C7" s="29">
        <v>46652</v>
      </c>
      <c r="D7" s="29">
        <v>26730</v>
      </c>
      <c r="E7" s="29">
        <v>24836</v>
      </c>
      <c r="F7" s="29">
        <v>16286</v>
      </c>
      <c r="G7" s="29">
        <v>10913</v>
      </c>
      <c r="H7" s="29">
        <v>3871</v>
      </c>
      <c r="I7" s="29">
        <v>6123</v>
      </c>
      <c r="J7" s="29">
        <v>1842</v>
      </c>
      <c r="K7" s="30">
        <f t="shared" ref="K7:K70" si="0">SUM(B7:J7)</f>
        <v>150719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</row>
    <row r="8" spans="1:41" ht="15">
      <c r="A8" s="28" t="s">
        <v>8</v>
      </c>
      <c r="B8" s="29">
        <v>9998</v>
      </c>
      <c r="C8" s="29">
        <v>40624</v>
      </c>
      <c r="D8" s="29">
        <v>23696</v>
      </c>
      <c r="E8" s="29">
        <v>21095</v>
      </c>
      <c r="F8" s="29">
        <v>12613</v>
      </c>
      <c r="G8" s="29">
        <v>8823</v>
      </c>
      <c r="H8" s="29">
        <v>3273</v>
      </c>
      <c r="I8" s="29">
        <v>6064</v>
      </c>
      <c r="J8" s="29">
        <v>2547</v>
      </c>
      <c r="K8" s="30">
        <f t="shared" si="0"/>
        <v>128733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</row>
    <row r="9" spans="1:41" ht="15">
      <c r="A9" s="28" t="s">
        <v>9</v>
      </c>
      <c r="B9" s="29">
        <v>29443</v>
      </c>
      <c r="C9" s="29">
        <v>120907</v>
      </c>
      <c r="D9" s="29">
        <v>74580</v>
      </c>
      <c r="E9" s="29">
        <v>71730</v>
      </c>
      <c r="F9" s="29">
        <v>48683</v>
      </c>
      <c r="G9" s="29">
        <v>35608</v>
      </c>
      <c r="H9" s="29">
        <v>12288</v>
      </c>
      <c r="I9" s="29">
        <v>20013</v>
      </c>
      <c r="J9" s="29">
        <v>6514</v>
      </c>
      <c r="K9" s="30">
        <f t="shared" si="0"/>
        <v>419766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</row>
    <row r="10" spans="1:41" ht="15">
      <c r="A10" s="28" t="s">
        <v>10</v>
      </c>
      <c r="B10" s="29">
        <v>14748</v>
      </c>
      <c r="C10" s="29">
        <v>75836</v>
      </c>
      <c r="D10" s="29">
        <v>46176</v>
      </c>
      <c r="E10" s="29">
        <v>43716</v>
      </c>
      <c r="F10" s="29">
        <v>23925</v>
      </c>
      <c r="G10" s="29">
        <v>18491</v>
      </c>
      <c r="H10" s="29">
        <v>6627</v>
      </c>
      <c r="I10" s="29">
        <v>11885</v>
      </c>
      <c r="J10" s="29">
        <v>3486</v>
      </c>
      <c r="K10" s="30">
        <f t="shared" si="0"/>
        <v>244890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</row>
    <row r="11" spans="1:41" ht="15">
      <c r="A11" s="28" t="s">
        <v>11</v>
      </c>
      <c r="B11" s="29">
        <v>105594</v>
      </c>
      <c r="C11" s="29">
        <v>471956</v>
      </c>
      <c r="D11" s="29">
        <v>257118</v>
      </c>
      <c r="E11" s="29">
        <v>215915</v>
      </c>
      <c r="F11" s="29">
        <v>160424</v>
      </c>
      <c r="G11" s="29">
        <v>94752</v>
      </c>
      <c r="H11" s="29">
        <v>32540</v>
      </c>
      <c r="I11" s="29">
        <v>57270</v>
      </c>
      <c r="J11" s="29">
        <v>25114</v>
      </c>
      <c r="K11" s="30">
        <f t="shared" si="0"/>
        <v>1420683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</row>
    <row r="12" spans="1:41" ht="15">
      <c r="A12" s="28" t="s">
        <v>12</v>
      </c>
      <c r="B12" s="29">
        <v>7042</v>
      </c>
      <c r="C12" s="29">
        <v>32826</v>
      </c>
      <c r="D12" s="29">
        <v>21206</v>
      </c>
      <c r="E12" s="29">
        <v>17663</v>
      </c>
      <c r="F12" s="29">
        <v>9980</v>
      </c>
      <c r="G12" s="29">
        <v>8467</v>
      </c>
      <c r="H12" s="29">
        <v>2917</v>
      </c>
      <c r="I12" s="29">
        <v>4870</v>
      </c>
      <c r="J12" s="29">
        <v>1760</v>
      </c>
      <c r="K12" s="30">
        <f t="shared" si="0"/>
        <v>106731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</row>
    <row r="13" spans="1:41" ht="15">
      <c r="A13" s="31" t="s">
        <v>13</v>
      </c>
      <c r="B13" s="32">
        <v>8845</v>
      </c>
      <c r="C13" s="32">
        <v>36829</v>
      </c>
      <c r="D13" s="32">
        <v>22473</v>
      </c>
      <c r="E13" s="32">
        <v>20095</v>
      </c>
      <c r="F13" s="32">
        <v>12075</v>
      </c>
      <c r="G13" s="32">
        <v>8612</v>
      </c>
      <c r="H13" s="32">
        <v>3047</v>
      </c>
      <c r="I13" s="32">
        <v>5093</v>
      </c>
      <c r="J13" s="32">
        <v>2263</v>
      </c>
      <c r="K13" s="33">
        <f t="shared" si="0"/>
        <v>119332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</row>
    <row r="14" spans="1:41" s="6" customFormat="1" ht="15">
      <c r="A14" s="18" t="s">
        <v>14</v>
      </c>
      <c r="B14" s="20">
        <f t="shared" ref="B14:J14" si="1">SUM(B6:B13)</f>
        <v>212180</v>
      </c>
      <c r="C14" s="20">
        <f t="shared" si="1"/>
        <v>915874</v>
      </c>
      <c r="D14" s="20">
        <f t="shared" si="1"/>
        <v>525751</v>
      </c>
      <c r="E14" s="20">
        <f t="shared" si="1"/>
        <v>463330</v>
      </c>
      <c r="F14" s="20">
        <f t="shared" si="1"/>
        <v>313087</v>
      </c>
      <c r="G14" s="20">
        <f t="shared" si="1"/>
        <v>206386</v>
      </c>
      <c r="H14" s="20">
        <f t="shared" si="1"/>
        <v>71795</v>
      </c>
      <c r="I14" s="20">
        <f t="shared" si="1"/>
        <v>123292</v>
      </c>
      <c r="J14" s="20">
        <f t="shared" si="1"/>
        <v>46755</v>
      </c>
      <c r="K14" s="21">
        <f t="shared" si="0"/>
        <v>2878450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</row>
    <row r="15" spans="1:41" s="6" customFormat="1" ht="15">
      <c r="A15" s="18" t="s">
        <v>15</v>
      </c>
      <c r="B15" s="20">
        <v>6060</v>
      </c>
      <c r="C15" s="20">
        <v>67384</v>
      </c>
      <c r="D15" s="20">
        <v>40595</v>
      </c>
      <c r="E15" s="20">
        <v>22480</v>
      </c>
      <c r="F15" s="20">
        <v>54578</v>
      </c>
      <c r="G15" s="20">
        <v>20564</v>
      </c>
      <c r="H15" s="20">
        <v>8019</v>
      </c>
      <c r="I15" s="20">
        <v>27651</v>
      </c>
      <c r="J15" s="20">
        <v>2045</v>
      </c>
      <c r="K15" s="21">
        <f t="shared" si="0"/>
        <v>249376</v>
      </c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</row>
    <row r="16" spans="1:41" ht="15">
      <c r="A16" s="25" t="s">
        <v>16</v>
      </c>
      <c r="B16" s="26">
        <v>35126</v>
      </c>
      <c r="C16" s="26">
        <v>212542</v>
      </c>
      <c r="D16" s="26">
        <v>126490</v>
      </c>
      <c r="E16" s="26">
        <v>126645</v>
      </c>
      <c r="F16" s="26">
        <v>70200</v>
      </c>
      <c r="G16" s="26">
        <v>57767</v>
      </c>
      <c r="H16" s="26">
        <v>22076</v>
      </c>
      <c r="I16" s="26">
        <v>40573</v>
      </c>
      <c r="J16" s="26">
        <v>4407</v>
      </c>
      <c r="K16" s="27">
        <f t="shared" si="0"/>
        <v>695826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</row>
    <row r="17" spans="1:41" ht="15">
      <c r="A17" s="28" t="s">
        <v>17</v>
      </c>
      <c r="B17" s="29">
        <v>44285</v>
      </c>
      <c r="C17" s="29">
        <v>233529</v>
      </c>
      <c r="D17" s="29">
        <v>148589</v>
      </c>
      <c r="E17" s="29">
        <v>154520</v>
      </c>
      <c r="F17" s="29">
        <v>81401</v>
      </c>
      <c r="G17" s="29">
        <v>69053</v>
      </c>
      <c r="H17" s="29">
        <v>27160</v>
      </c>
      <c r="I17" s="29">
        <v>53160</v>
      </c>
      <c r="J17" s="29">
        <v>4519</v>
      </c>
      <c r="K17" s="30">
        <f t="shared" si="0"/>
        <v>816216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</row>
    <row r="18" spans="1:41" ht="15">
      <c r="A18" s="28" t="s">
        <v>18</v>
      </c>
      <c r="B18" s="29">
        <v>22728</v>
      </c>
      <c r="C18" s="29">
        <v>124682</v>
      </c>
      <c r="D18" s="29">
        <v>76195</v>
      </c>
      <c r="E18" s="29">
        <v>68368</v>
      </c>
      <c r="F18" s="29">
        <v>40597</v>
      </c>
      <c r="G18" s="29">
        <v>33218</v>
      </c>
      <c r="H18" s="29">
        <v>11530</v>
      </c>
      <c r="I18" s="29">
        <v>22884</v>
      </c>
      <c r="J18" s="29">
        <v>3805</v>
      </c>
      <c r="K18" s="30">
        <f t="shared" si="0"/>
        <v>404007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</row>
    <row r="19" spans="1:41" ht="15">
      <c r="A19" s="28" t="s">
        <v>19</v>
      </c>
      <c r="B19" s="29">
        <v>11021</v>
      </c>
      <c r="C19" s="29">
        <v>67425</v>
      </c>
      <c r="D19" s="29">
        <v>40925</v>
      </c>
      <c r="E19" s="29">
        <v>42648</v>
      </c>
      <c r="F19" s="29">
        <v>22976</v>
      </c>
      <c r="G19" s="29">
        <v>19307</v>
      </c>
      <c r="H19" s="29">
        <v>6955</v>
      </c>
      <c r="I19" s="29">
        <v>12500</v>
      </c>
      <c r="J19" s="29">
        <v>1595</v>
      </c>
      <c r="K19" s="30">
        <f t="shared" si="0"/>
        <v>225352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</row>
    <row r="20" spans="1:41" ht="15">
      <c r="A20" s="28" t="s">
        <v>20</v>
      </c>
      <c r="B20" s="29">
        <v>11386</v>
      </c>
      <c r="C20" s="29">
        <v>69190</v>
      </c>
      <c r="D20" s="29">
        <v>41314</v>
      </c>
      <c r="E20" s="29">
        <v>36903</v>
      </c>
      <c r="F20" s="29">
        <v>21997</v>
      </c>
      <c r="G20" s="29">
        <v>17903</v>
      </c>
      <c r="H20" s="29">
        <v>6249</v>
      </c>
      <c r="I20" s="29">
        <v>11805</v>
      </c>
      <c r="J20" s="29">
        <v>2496</v>
      </c>
      <c r="K20" s="30">
        <f t="shared" si="0"/>
        <v>219243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</row>
    <row r="21" spans="1:41" ht="15">
      <c r="A21" s="28" t="s">
        <v>21</v>
      </c>
      <c r="B21" s="29">
        <v>7494</v>
      </c>
      <c r="C21" s="29">
        <v>43283</v>
      </c>
      <c r="D21" s="29">
        <v>26521</v>
      </c>
      <c r="E21" s="29">
        <v>26600</v>
      </c>
      <c r="F21" s="29">
        <v>15155</v>
      </c>
      <c r="G21" s="29">
        <v>11558</v>
      </c>
      <c r="H21" s="29">
        <v>4070</v>
      </c>
      <c r="I21" s="29">
        <v>7078</v>
      </c>
      <c r="J21" s="29">
        <v>1129</v>
      </c>
      <c r="K21" s="30">
        <f t="shared" si="0"/>
        <v>142888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ht="15">
      <c r="A22" s="28" t="s">
        <v>22</v>
      </c>
      <c r="B22" s="29">
        <v>14920</v>
      </c>
      <c r="C22" s="29">
        <v>76936</v>
      </c>
      <c r="D22" s="29">
        <v>48886</v>
      </c>
      <c r="E22" s="29">
        <v>53194</v>
      </c>
      <c r="F22" s="29">
        <v>29734</v>
      </c>
      <c r="G22" s="29">
        <v>24892</v>
      </c>
      <c r="H22" s="29">
        <v>8696</v>
      </c>
      <c r="I22" s="29">
        <v>16819</v>
      </c>
      <c r="J22" s="29">
        <v>2705</v>
      </c>
      <c r="K22" s="30">
        <f t="shared" si="0"/>
        <v>276782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 ht="15">
      <c r="A23" s="28" t="s">
        <v>23</v>
      </c>
      <c r="B23" s="29">
        <v>96920</v>
      </c>
      <c r="C23" s="29">
        <v>544470</v>
      </c>
      <c r="D23" s="29">
        <v>334679</v>
      </c>
      <c r="E23" s="29">
        <v>316332</v>
      </c>
      <c r="F23" s="29">
        <v>184555</v>
      </c>
      <c r="G23" s="29">
        <v>143409</v>
      </c>
      <c r="H23" s="29">
        <v>51638</v>
      </c>
      <c r="I23" s="29">
        <v>117763</v>
      </c>
      <c r="J23" s="29">
        <v>18081</v>
      </c>
      <c r="K23" s="30">
        <f t="shared" si="0"/>
        <v>1807847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 ht="15">
      <c r="A24" s="28" t="s">
        <v>24</v>
      </c>
      <c r="B24" s="29">
        <v>28818</v>
      </c>
      <c r="C24" s="29">
        <v>181192</v>
      </c>
      <c r="D24" s="29">
        <v>108030</v>
      </c>
      <c r="E24" s="29">
        <v>98037</v>
      </c>
      <c r="F24" s="29">
        <v>56444</v>
      </c>
      <c r="G24" s="29">
        <v>44939</v>
      </c>
      <c r="H24" s="29">
        <v>15642</v>
      </c>
      <c r="I24" s="29">
        <v>30961</v>
      </c>
      <c r="J24" s="29">
        <v>3798</v>
      </c>
      <c r="K24" s="30">
        <f t="shared" si="0"/>
        <v>567861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pans="1:41" ht="15">
      <c r="A25" s="28" t="s">
        <v>25</v>
      </c>
      <c r="B25" s="29">
        <v>22052</v>
      </c>
      <c r="C25" s="29">
        <v>110552</v>
      </c>
      <c r="D25" s="29">
        <v>66238</v>
      </c>
      <c r="E25" s="29">
        <v>62897</v>
      </c>
      <c r="F25" s="29">
        <v>35188</v>
      </c>
      <c r="G25" s="29">
        <v>26198</v>
      </c>
      <c r="H25" s="29">
        <v>9724</v>
      </c>
      <c r="I25" s="29">
        <v>16583</v>
      </c>
      <c r="J25" s="29">
        <v>4564</v>
      </c>
      <c r="K25" s="30">
        <f t="shared" si="0"/>
        <v>353996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</row>
    <row r="26" spans="1:41" ht="15">
      <c r="A26" s="28" t="s">
        <v>26</v>
      </c>
      <c r="B26" s="29">
        <v>7040</v>
      </c>
      <c r="C26" s="29">
        <v>29950</v>
      </c>
      <c r="D26" s="29">
        <v>20693</v>
      </c>
      <c r="E26" s="29">
        <v>19142</v>
      </c>
      <c r="F26" s="29">
        <v>12511</v>
      </c>
      <c r="G26" s="29">
        <v>12828</v>
      </c>
      <c r="H26" s="29">
        <v>5107</v>
      </c>
      <c r="I26" s="29">
        <v>8219</v>
      </c>
      <c r="J26" s="29">
        <v>1488</v>
      </c>
      <c r="K26" s="30">
        <f t="shared" si="0"/>
        <v>116978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</row>
    <row r="27" spans="1:41" ht="15">
      <c r="A27" s="31" t="s">
        <v>27</v>
      </c>
      <c r="B27" s="32">
        <v>32806</v>
      </c>
      <c r="C27" s="32">
        <v>190082</v>
      </c>
      <c r="D27" s="32">
        <v>113596</v>
      </c>
      <c r="E27" s="32">
        <v>101057</v>
      </c>
      <c r="F27" s="32">
        <v>58510</v>
      </c>
      <c r="G27" s="32">
        <v>46782</v>
      </c>
      <c r="H27" s="32">
        <v>16310</v>
      </c>
      <c r="I27" s="32">
        <v>31303</v>
      </c>
      <c r="J27" s="32">
        <v>4659</v>
      </c>
      <c r="K27" s="33">
        <f t="shared" si="0"/>
        <v>595105</v>
      </c>
      <c r="L27" s="4"/>
      <c r="M27" s="5"/>
      <c r="N27" s="5"/>
      <c r="O27" s="5"/>
      <c r="P27" s="5"/>
      <c r="Q27" s="5"/>
      <c r="R27" s="5"/>
      <c r="S27" s="5"/>
      <c r="T27" s="5"/>
      <c r="U27" s="5"/>
      <c r="V27" s="5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</row>
    <row r="28" spans="1:41" s="6" customFormat="1" ht="15">
      <c r="A28" s="18" t="s">
        <v>28</v>
      </c>
      <c r="B28" s="20">
        <f t="shared" ref="B28:J28" si="2">SUM(B16:B27)</f>
        <v>334596</v>
      </c>
      <c r="C28" s="20">
        <f t="shared" si="2"/>
        <v>1883833</v>
      </c>
      <c r="D28" s="20">
        <f t="shared" si="2"/>
        <v>1152156</v>
      </c>
      <c r="E28" s="20">
        <f t="shared" si="2"/>
        <v>1106343</v>
      </c>
      <c r="F28" s="20">
        <f t="shared" si="2"/>
        <v>629268</v>
      </c>
      <c r="G28" s="20">
        <f t="shared" si="2"/>
        <v>507854</v>
      </c>
      <c r="H28" s="20">
        <f t="shared" si="2"/>
        <v>185157</v>
      </c>
      <c r="I28" s="20">
        <f t="shared" si="2"/>
        <v>369648</v>
      </c>
      <c r="J28" s="20">
        <f t="shared" si="2"/>
        <v>53246</v>
      </c>
      <c r="K28" s="21">
        <f t="shared" si="0"/>
        <v>6222101</v>
      </c>
      <c r="L28" s="5"/>
      <c r="M28" s="4"/>
      <c r="N28" s="4"/>
      <c r="O28" s="4"/>
      <c r="P28" s="4"/>
      <c r="Q28" s="4"/>
      <c r="R28" s="4"/>
      <c r="S28" s="4"/>
      <c r="T28" s="4"/>
      <c r="U28" s="4"/>
      <c r="V28" s="4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</row>
    <row r="29" spans="1:41" ht="15">
      <c r="A29" s="25" t="s">
        <v>29</v>
      </c>
      <c r="B29" s="26">
        <v>12084</v>
      </c>
      <c r="C29" s="26">
        <v>73148</v>
      </c>
      <c r="D29" s="26">
        <v>69485</v>
      </c>
      <c r="E29" s="26">
        <v>95619</v>
      </c>
      <c r="F29" s="26">
        <v>58904</v>
      </c>
      <c r="G29" s="26">
        <v>86833</v>
      </c>
      <c r="H29" s="26">
        <v>22516</v>
      </c>
      <c r="I29" s="26">
        <v>58746</v>
      </c>
      <c r="J29" s="26">
        <v>2327</v>
      </c>
      <c r="K29" s="27">
        <f t="shared" si="0"/>
        <v>479662</v>
      </c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ht="15">
      <c r="A30" s="31" t="s">
        <v>30</v>
      </c>
      <c r="B30" s="32">
        <v>16017</v>
      </c>
      <c r="C30" s="32">
        <v>138870</v>
      </c>
      <c r="D30" s="32">
        <v>109094</v>
      </c>
      <c r="E30" s="32">
        <v>132483</v>
      </c>
      <c r="F30" s="32">
        <v>122153</v>
      </c>
      <c r="G30" s="32">
        <v>101418</v>
      </c>
      <c r="H30" s="32">
        <v>25814</v>
      </c>
      <c r="I30" s="32">
        <v>86800</v>
      </c>
      <c r="J30" s="32">
        <v>2253</v>
      </c>
      <c r="K30" s="33">
        <f t="shared" si="0"/>
        <v>734902</v>
      </c>
      <c r="L30" s="4"/>
      <c r="M30" s="5"/>
      <c r="N30" s="5"/>
      <c r="O30" s="5"/>
      <c r="P30" s="5"/>
      <c r="Q30" s="5"/>
      <c r="R30" s="5"/>
      <c r="S30" s="5"/>
      <c r="T30" s="5"/>
      <c r="U30" s="5"/>
      <c r="V30" s="5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s="6" customFormat="1" ht="15">
      <c r="A31" s="18" t="s">
        <v>31</v>
      </c>
      <c r="B31" s="20">
        <f t="shared" ref="B31:J31" si="3">SUM(B29:B30)</f>
        <v>28101</v>
      </c>
      <c r="C31" s="20">
        <f t="shared" si="3"/>
        <v>212018</v>
      </c>
      <c r="D31" s="20">
        <f t="shared" si="3"/>
        <v>178579</v>
      </c>
      <c r="E31" s="20">
        <f t="shared" si="3"/>
        <v>228102</v>
      </c>
      <c r="F31" s="20">
        <f t="shared" si="3"/>
        <v>181057</v>
      </c>
      <c r="G31" s="20">
        <f t="shared" si="3"/>
        <v>188251</v>
      </c>
      <c r="H31" s="20">
        <f t="shared" si="3"/>
        <v>48330</v>
      </c>
      <c r="I31" s="20">
        <f t="shared" si="3"/>
        <v>145546</v>
      </c>
      <c r="J31" s="20">
        <f t="shared" si="3"/>
        <v>4580</v>
      </c>
      <c r="K31" s="21">
        <f t="shared" si="0"/>
        <v>1214564</v>
      </c>
      <c r="L31" s="5"/>
      <c r="M31" s="4"/>
      <c r="N31" s="4"/>
      <c r="O31" s="4"/>
      <c r="P31" s="4"/>
      <c r="Q31" s="4"/>
      <c r="R31" s="4"/>
      <c r="S31" s="4"/>
      <c r="T31" s="4"/>
      <c r="U31" s="4"/>
      <c r="V31" s="4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</row>
    <row r="32" spans="1:41" ht="15">
      <c r="A32" s="25" t="s">
        <v>32</v>
      </c>
      <c r="B32" s="26">
        <v>6954</v>
      </c>
      <c r="C32" s="26">
        <v>36203</v>
      </c>
      <c r="D32" s="26">
        <v>26379</v>
      </c>
      <c r="E32" s="26">
        <v>25350</v>
      </c>
      <c r="F32" s="26">
        <v>14966</v>
      </c>
      <c r="G32" s="26">
        <v>12773</v>
      </c>
      <c r="H32" s="26">
        <v>4414</v>
      </c>
      <c r="I32" s="26">
        <v>7415</v>
      </c>
      <c r="J32" s="26">
        <v>1782</v>
      </c>
      <c r="K32" s="27">
        <f t="shared" si="0"/>
        <v>136236</v>
      </c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</row>
    <row r="33" spans="1:41" ht="15">
      <c r="A33" s="28" t="s">
        <v>33</v>
      </c>
      <c r="B33" s="29">
        <v>27947</v>
      </c>
      <c r="C33" s="29">
        <v>172906</v>
      </c>
      <c r="D33" s="29">
        <v>113298</v>
      </c>
      <c r="E33" s="29">
        <v>118506</v>
      </c>
      <c r="F33" s="29">
        <v>64026</v>
      </c>
      <c r="G33" s="29">
        <v>53934</v>
      </c>
      <c r="H33" s="29">
        <v>19296</v>
      </c>
      <c r="I33" s="29">
        <v>39070</v>
      </c>
      <c r="J33" s="29">
        <v>5465</v>
      </c>
      <c r="K33" s="30">
        <f t="shared" si="0"/>
        <v>614448</v>
      </c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</row>
    <row r="34" spans="1:41" ht="15">
      <c r="A34" s="28" t="s">
        <v>34</v>
      </c>
      <c r="B34" s="29">
        <v>8363</v>
      </c>
      <c r="C34" s="29">
        <v>45126</v>
      </c>
      <c r="D34" s="29">
        <v>31994</v>
      </c>
      <c r="E34" s="29">
        <v>32973</v>
      </c>
      <c r="F34" s="29">
        <v>15720</v>
      </c>
      <c r="G34" s="29">
        <v>13003</v>
      </c>
      <c r="H34" s="29">
        <v>4383</v>
      </c>
      <c r="I34" s="29">
        <v>7532</v>
      </c>
      <c r="J34" s="29">
        <v>1395</v>
      </c>
      <c r="K34" s="30">
        <f t="shared" si="0"/>
        <v>160489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</row>
    <row r="35" spans="1:41" ht="15">
      <c r="A35" s="28" t="s">
        <v>35</v>
      </c>
      <c r="B35" s="29">
        <v>28147</v>
      </c>
      <c r="C35" s="29">
        <v>165522</v>
      </c>
      <c r="D35" s="29">
        <v>106679</v>
      </c>
      <c r="E35" s="29">
        <v>118936</v>
      </c>
      <c r="F35" s="29">
        <v>64713</v>
      </c>
      <c r="G35" s="29">
        <v>54761</v>
      </c>
      <c r="H35" s="29">
        <v>20836</v>
      </c>
      <c r="I35" s="29">
        <v>38637</v>
      </c>
      <c r="J35" s="29">
        <v>4709</v>
      </c>
      <c r="K35" s="30">
        <f t="shared" si="0"/>
        <v>602940</v>
      </c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</row>
    <row r="36" spans="1:41" ht="15">
      <c r="A36" s="28" t="s">
        <v>36</v>
      </c>
      <c r="B36" s="29">
        <v>20869</v>
      </c>
      <c r="C36" s="29">
        <v>136826</v>
      </c>
      <c r="D36" s="29">
        <v>89412</v>
      </c>
      <c r="E36" s="29">
        <v>94556</v>
      </c>
      <c r="F36" s="29">
        <v>49889</v>
      </c>
      <c r="G36" s="29">
        <v>40987</v>
      </c>
      <c r="H36" s="29">
        <v>15245</v>
      </c>
      <c r="I36" s="29">
        <v>27472</v>
      </c>
      <c r="J36" s="29">
        <v>3107</v>
      </c>
      <c r="K36" s="30">
        <f t="shared" si="0"/>
        <v>478363</v>
      </c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</row>
    <row r="37" spans="1:41" ht="15">
      <c r="A37" s="28" t="s">
        <v>37</v>
      </c>
      <c r="B37" s="29">
        <v>30789</v>
      </c>
      <c r="C37" s="29">
        <v>172725</v>
      </c>
      <c r="D37" s="29">
        <v>116822</v>
      </c>
      <c r="E37" s="29">
        <v>123135</v>
      </c>
      <c r="F37" s="29">
        <v>61877</v>
      </c>
      <c r="G37" s="29">
        <v>56757</v>
      </c>
      <c r="H37" s="29">
        <v>18996</v>
      </c>
      <c r="I37" s="29">
        <v>37399</v>
      </c>
      <c r="J37" s="29">
        <v>6180</v>
      </c>
      <c r="K37" s="30">
        <f t="shared" si="0"/>
        <v>624680</v>
      </c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</row>
    <row r="38" spans="1:41" ht="15">
      <c r="A38" s="31" t="s">
        <v>38</v>
      </c>
      <c r="B38" s="32">
        <v>28898</v>
      </c>
      <c r="C38" s="32">
        <v>157819</v>
      </c>
      <c r="D38" s="32">
        <v>104091</v>
      </c>
      <c r="E38" s="32">
        <v>115370</v>
      </c>
      <c r="F38" s="32">
        <v>60939</v>
      </c>
      <c r="G38" s="32">
        <v>53475</v>
      </c>
      <c r="H38" s="32">
        <v>19677</v>
      </c>
      <c r="I38" s="32">
        <v>36553</v>
      </c>
      <c r="J38" s="32">
        <v>6428</v>
      </c>
      <c r="K38" s="33">
        <f t="shared" si="0"/>
        <v>583250</v>
      </c>
      <c r="L38" s="4"/>
      <c r="M38" s="5"/>
      <c r="N38" s="5"/>
      <c r="O38" s="5"/>
      <c r="P38" s="5"/>
      <c r="Q38" s="5"/>
      <c r="R38" s="5"/>
      <c r="S38" s="5"/>
      <c r="T38" s="5"/>
      <c r="U38" s="5"/>
      <c r="V38" s="5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</row>
    <row r="39" spans="1:41" s="6" customFormat="1" ht="15">
      <c r="A39" s="18" t="s">
        <v>39</v>
      </c>
      <c r="B39" s="20">
        <f t="shared" ref="B39:J39" si="4">SUM(B32:B38)</f>
        <v>151967</v>
      </c>
      <c r="C39" s="21">
        <f t="shared" si="4"/>
        <v>887127</v>
      </c>
      <c r="D39" s="22">
        <f t="shared" si="4"/>
        <v>588675</v>
      </c>
      <c r="E39" s="21">
        <f t="shared" si="4"/>
        <v>628826</v>
      </c>
      <c r="F39" s="22">
        <f t="shared" si="4"/>
        <v>332130</v>
      </c>
      <c r="G39" s="21">
        <f t="shared" si="4"/>
        <v>285690</v>
      </c>
      <c r="H39" s="22">
        <f t="shared" si="4"/>
        <v>102847</v>
      </c>
      <c r="I39" s="21">
        <f t="shared" si="4"/>
        <v>194078</v>
      </c>
      <c r="J39" s="23">
        <f t="shared" si="4"/>
        <v>29066</v>
      </c>
      <c r="K39" s="21">
        <f t="shared" si="0"/>
        <v>3200406</v>
      </c>
      <c r="L39" s="5"/>
      <c r="M39" s="4"/>
      <c r="N39" s="4"/>
      <c r="O39" s="4"/>
      <c r="P39" s="4"/>
      <c r="Q39" s="4"/>
      <c r="R39" s="4"/>
      <c r="S39" s="4"/>
      <c r="T39" s="4"/>
      <c r="U39" s="4"/>
      <c r="V39" s="4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</row>
    <row r="40" spans="1:41" ht="15">
      <c r="A40" s="25" t="s">
        <v>40</v>
      </c>
      <c r="B40" s="26">
        <v>5266</v>
      </c>
      <c r="C40" s="26">
        <v>27390</v>
      </c>
      <c r="D40" s="26">
        <v>17316</v>
      </c>
      <c r="E40" s="26">
        <v>16559</v>
      </c>
      <c r="F40" s="26">
        <v>9690</v>
      </c>
      <c r="G40" s="26">
        <v>7210</v>
      </c>
      <c r="H40" s="26">
        <v>2792</v>
      </c>
      <c r="I40" s="26">
        <v>4100</v>
      </c>
      <c r="J40" s="26">
        <v>1078</v>
      </c>
      <c r="K40" s="27">
        <f t="shared" si="0"/>
        <v>91401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</row>
    <row r="41" spans="1:41" ht="15">
      <c r="A41" s="28" t="s">
        <v>41</v>
      </c>
      <c r="B41" s="29">
        <v>11659</v>
      </c>
      <c r="C41" s="29">
        <v>60327</v>
      </c>
      <c r="D41" s="29">
        <v>38978</v>
      </c>
      <c r="E41" s="29">
        <v>42977</v>
      </c>
      <c r="F41" s="29">
        <v>22559</v>
      </c>
      <c r="G41" s="29">
        <v>19898</v>
      </c>
      <c r="H41" s="29">
        <v>7282</v>
      </c>
      <c r="I41" s="29">
        <v>11828</v>
      </c>
      <c r="J41" s="29">
        <v>1658</v>
      </c>
      <c r="K41" s="30">
        <f t="shared" si="0"/>
        <v>217166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</row>
    <row r="42" spans="1:41" ht="15">
      <c r="A42" s="28" t="s">
        <v>42</v>
      </c>
      <c r="B42" s="29">
        <v>8869</v>
      </c>
      <c r="C42" s="29">
        <v>38462</v>
      </c>
      <c r="D42" s="29">
        <v>23778</v>
      </c>
      <c r="E42" s="29">
        <v>22673</v>
      </c>
      <c r="F42" s="29">
        <v>12626</v>
      </c>
      <c r="G42" s="29">
        <v>10764</v>
      </c>
      <c r="H42" s="29">
        <v>3974</v>
      </c>
      <c r="I42" s="29">
        <v>6591</v>
      </c>
      <c r="J42" s="29">
        <v>2233</v>
      </c>
      <c r="K42" s="30">
        <f t="shared" si="0"/>
        <v>129970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</row>
    <row r="43" spans="1:41" ht="15">
      <c r="A43" s="31" t="s">
        <v>43</v>
      </c>
      <c r="B43" s="32">
        <v>22726</v>
      </c>
      <c r="C43" s="32">
        <v>108356</v>
      </c>
      <c r="D43" s="32">
        <v>67503</v>
      </c>
      <c r="E43" s="32">
        <v>69864</v>
      </c>
      <c r="F43" s="32">
        <v>37181</v>
      </c>
      <c r="G43" s="32">
        <v>31152</v>
      </c>
      <c r="H43" s="32">
        <v>11598</v>
      </c>
      <c r="I43" s="32">
        <v>19129</v>
      </c>
      <c r="J43" s="32">
        <v>2472</v>
      </c>
      <c r="K43" s="33">
        <f t="shared" si="0"/>
        <v>369981</v>
      </c>
      <c r="L43" s="4"/>
      <c r="M43" s="5"/>
      <c r="N43" s="5"/>
      <c r="O43" s="5"/>
      <c r="P43" s="5"/>
      <c r="Q43" s="5"/>
      <c r="R43" s="5"/>
      <c r="S43" s="5"/>
      <c r="T43" s="5"/>
      <c r="U43" s="5"/>
      <c r="V43" s="5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</row>
    <row r="44" spans="1:41" s="6" customFormat="1" ht="15">
      <c r="A44" s="18" t="s">
        <v>44</v>
      </c>
      <c r="B44" s="20">
        <f t="shared" ref="B44:J44" si="5">SUM(B40:B43)</f>
        <v>48520</v>
      </c>
      <c r="C44" s="21">
        <f t="shared" si="5"/>
        <v>234535</v>
      </c>
      <c r="D44" s="22">
        <f t="shared" si="5"/>
        <v>147575</v>
      </c>
      <c r="E44" s="21">
        <f t="shared" si="5"/>
        <v>152073</v>
      </c>
      <c r="F44" s="22">
        <f t="shared" si="5"/>
        <v>82056</v>
      </c>
      <c r="G44" s="21">
        <f t="shared" si="5"/>
        <v>69024</v>
      </c>
      <c r="H44" s="22">
        <f t="shared" si="5"/>
        <v>25646</v>
      </c>
      <c r="I44" s="21">
        <f t="shared" si="5"/>
        <v>41648</v>
      </c>
      <c r="J44" s="23">
        <f t="shared" si="5"/>
        <v>7441</v>
      </c>
      <c r="K44" s="21">
        <f t="shared" si="0"/>
        <v>808518</v>
      </c>
      <c r="L44" s="5"/>
      <c r="M44" s="4"/>
      <c r="N44" s="4"/>
      <c r="O44" s="4"/>
      <c r="P44" s="4"/>
      <c r="Q44" s="4"/>
      <c r="R44" s="4"/>
      <c r="S44" s="4"/>
      <c r="T44" s="4"/>
      <c r="U44" s="4"/>
      <c r="V44" s="4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</row>
    <row r="45" spans="1:41" ht="15">
      <c r="A45" s="25" t="s">
        <v>45</v>
      </c>
      <c r="B45" s="26">
        <v>34224</v>
      </c>
      <c r="C45" s="26">
        <v>140720</v>
      </c>
      <c r="D45" s="26">
        <v>79853</v>
      </c>
      <c r="E45" s="26">
        <v>66709</v>
      </c>
      <c r="F45" s="26">
        <v>35471</v>
      </c>
      <c r="G45" s="26">
        <v>28632</v>
      </c>
      <c r="H45" s="26">
        <v>9767</v>
      </c>
      <c r="I45" s="26">
        <v>16722</v>
      </c>
      <c r="J45" s="26">
        <v>6732</v>
      </c>
      <c r="K45" s="27">
        <f t="shared" si="0"/>
        <v>418830</v>
      </c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</row>
    <row r="46" spans="1:41" ht="15">
      <c r="A46" s="28" t="s">
        <v>46</v>
      </c>
      <c r="B46" s="29">
        <v>13802</v>
      </c>
      <c r="C46" s="29">
        <v>41548</v>
      </c>
      <c r="D46" s="29">
        <v>23432</v>
      </c>
      <c r="E46" s="29">
        <v>19503</v>
      </c>
      <c r="F46" s="29">
        <v>10985</v>
      </c>
      <c r="G46" s="29">
        <v>8128</v>
      </c>
      <c r="H46" s="29">
        <v>3270</v>
      </c>
      <c r="I46" s="29">
        <v>4714</v>
      </c>
      <c r="J46" s="29">
        <v>2256</v>
      </c>
      <c r="K46" s="30">
        <f t="shared" si="0"/>
        <v>127638</v>
      </c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</row>
    <row r="47" spans="1:41" ht="15">
      <c r="A47" s="28" t="s">
        <v>47</v>
      </c>
      <c r="B47" s="29">
        <v>8846</v>
      </c>
      <c r="C47" s="29">
        <v>44281</v>
      </c>
      <c r="D47" s="29">
        <v>24183</v>
      </c>
      <c r="E47" s="29">
        <v>21849</v>
      </c>
      <c r="F47" s="29">
        <v>11256</v>
      </c>
      <c r="G47" s="29">
        <v>8394</v>
      </c>
      <c r="H47" s="29">
        <v>3097</v>
      </c>
      <c r="I47" s="29">
        <v>4987</v>
      </c>
      <c r="J47" s="29">
        <v>1443</v>
      </c>
      <c r="K47" s="30">
        <f t="shared" si="0"/>
        <v>128336</v>
      </c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</row>
    <row r="48" spans="1:41" ht="15">
      <c r="A48" s="31" t="s">
        <v>48</v>
      </c>
      <c r="B48" s="32">
        <v>14621</v>
      </c>
      <c r="C48" s="32">
        <v>55641</v>
      </c>
      <c r="D48" s="32">
        <v>30956</v>
      </c>
      <c r="E48" s="32">
        <v>26405</v>
      </c>
      <c r="F48" s="32">
        <v>15430</v>
      </c>
      <c r="G48" s="32">
        <v>11583</v>
      </c>
      <c r="H48" s="32">
        <v>4248</v>
      </c>
      <c r="I48" s="32">
        <v>6498</v>
      </c>
      <c r="J48" s="32">
        <v>3632</v>
      </c>
      <c r="K48" s="33">
        <f t="shared" si="0"/>
        <v>169014</v>
      </c>
      <c r="L48" s="4"/>
      <c r="M48" s="5"/>
      <c r="N48" s="5"/>
      <c r="O48" s="5"/>
      <c r="P48" s="5"/>
      <c r="Q48" s="5"/>
      <c r="R48" s="5"/>
      <c r="S48" s="5"/>
      <c r="T48" s="5"/>
      <c r="U48" s="5"/>
      <c r="V48" s="5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</row>
    <row r="49" spans="1:41" s="6" customFormat="1" ht="15">
      <c r="A49" s="18" t="s">
        <v>49</v>
      </c>
      <c r="B49" s="20">
        <f t="shared" ref="B49:J49" si="6">SUM(B45:B48)</f>
        <v>71493</v>
      </c>
      <c r="C49" s="21">
        <f t="shared" si="6"/>
        <v>282190</v>
      </c>
      <c r="D49" s="22">
        <f t="shared" si="6"/>
        <v>158424</v>
      </c>
      <c r="E49" s="21">
        <f t="shared" si="6"/>
        <v>134466</v>
      </c>
      <c r="F49" s="22">
        <f t="shared" si="6"/>
        <v>73142</v>
      </c>
      <c r="G49" s="21">
        <f t="shared" si="6"/>
        <v>56737</v>
      </c>
      <c r="H49" s="22">
        <f t="shared" si="6"/>
        <v>20382</v>
      </c>
      <c r="I49" s="21">
        <f t="shared" si="6"/>
        <v>32921</v>
      </c>
      <c r="J49" s="23">
        <f t="shared" si="6"/>
        <v>14063</v>
      </c>
      <c r="K49" s="21">
        <f t="shared" si="0"/>
        <v>843818</v>
      </c>
      <c r="L49" s="5"/>
      <c r="M49" s="4"/>
      <c r="N49" s="4"/>
      <c r="O49" s="4"/>
      <c r="P49" s="4"/>
      <c r="Q49" s="4"/>
      <c r="R49" s="4"/>
      <c r="S49" s="4"/>
      <c r="T49" s="4"/>
      <c r="U49" s="4"/>
      <c r="V49" s="4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</row>
    <row r="50" spans="1:41" ht="15">
      <c r="A50" s="25" t="s">
        <v>50</v>
      </c>
      <c r="B50" s="26">
        <v>33070</v>
      </c>
      <c r="C50" s="26">
        <v>184934</v>
      </c>
      <c r="D50" s="26">
        <v>125289</v>
      </c>
      <c r="E50" s="26">
        <v>118166</v>
      </c>
      <c r="F50" s="26">
        <v>61020</v>
      </c>
      <c r="G50" s="26">
        <v>47861</v>
      </c>
      <c r="H50" s="26">
        <v>14958</v>
      </c>
      <c r="I50" s="26">
        <v>32069</v>
      </c>
      <c r="J50" s="26">
        <v>5839</v>
      </c>
      <c r="K50" s="27">
        <f t="shared" si="0"/>
        <v>623206</v>
      </c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</row>
    <row r="51" spans="1:41" ht="15">
      <c r="A51" s="28" t="s">
        <v>51</v>
      </c>
      <c r="B51" s="29">
        <v>12006</v>
      </c>
      <c r="C51" s="29">
        <v>70475</v>
      </c>
      <c r="D51" s="29">
        <v>46154</v>
      </c>
      <c r="E51" s="29">
        <v>46826</v>
      </c>
      <c r="F51" s="29">
        <v>22020</v>
      </c>
      <c r="G51" s="29">
        <v>16620</v>
      </c>
      <c r="H51" s="29">
        <v>5837</v>
      </c>
      <c r="I51" s="29">
        <v>9905</v>
      </c>
      <c r="J51" s="29">
        <v>2703</v>
      </c>
      <c r="K51" s="30">
        <f t="shared" si="0"/>
        <v>232546</v>
      </c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</row>
    <row r="52" spans="1:41" ht="15">
      <c r="A52" s="28" t="s">
        <v>52</v>
      </c>
      <c r="B52" s="29">
        <v>15214</v>
      </c>
      <c r="C52" s="29">
        <v>78626</v>
      </c>
      <c r="D52" s="29">
        <v>52274</v>
      </c>
      <c r="E52" s="29">
        <v>50916</v>
      </c>
      <c r="F52" s="29">
        <v>25848</v>
      </c>
      <c r="G52" s="29">
        <v>19048</v>
      </c>
      <c r="H52" s="29">
        <v>6776</v>
      </c>
      <c r="I52" s="29">
        <v>11596</v>
      </c>
      <c r="J52" s="29">
        <v>3197</v>
      </c>
      <c r="K52" s="30">
        <f t="shared" si="0"/>
        <v>263495</v>
      </c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</row>
    <row r="53" spans="1:41" ht="15">
      <c r="A53" s="28" t="s">
        <v>53</v>
      </c>
      <c r="B53" s="29">
        <v>24525</v>
      </c>
      <c r="C53" s="29">
        <v>135405</v>
      </c>
      <c r="D53" s="29">
        <v>92077</v>
      </c>
      <c r="E53" s="29">
        <v>92046</v>
      </c>
      <c r="F53" s="29">
        <v>50721</v>
      </c>
      <c r="G53" s="29">
        <v>38044</v>
      </c>
      <c r="H53" s="29">
        <v>13275</v>
      </c>
      <c r="I53" s="29">
        <v>27238</v>
      </c>
      <c r="J53" s="29">
        <v>7058</v>
      </c>
      <c r="K53" s="30">
        <f t="shared" si="0"/>
        <v>480389</v>
      </c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</row>
    <row r="54" spans="1:41" ht="15">
      <c r="A54" s="28" t="s">
        <v>54</v>
      </c>
      <c r="B54" s="29">
        <v>14220</v>
      </c>
      <c r="C54" s="29">
        <v>79131</v>
      </c>
      <c r="D54" s="29">
        <v>60399</v>
      </c>
      <c r="E54" s="29">
        <v>57998</v>
      </c>
      <c r="F54" s="29">
        <v>31795</v>
      </c>
      <c r="G54" s="29">
        <v>24691</v>
      </c>
      <c r="H54" s="29">
        <v>8584</v>
      </c>
      <c r="I54" s="29">
        <v>16952</v>
      </c>
      <c r="J54" s="29">
        <v>4363</v>
      </c>
      <c r="K54" s="30">
        <f t="shared" si="0"/>
        <v>298133</v>
      </c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</row>
    <row r="55" spans="1:41" ht="15">
      <c r="A55" s="28" t="s">
        <v>55</v>
      </c>
      <c r="B55" s="29">
        <v>10223</v>
      </c>
      <c r="C55" s="29">
        <v>52785</v>
      </c>
      <c r="D55" s="29">
        <v>33797</v>
      </c>
      <c r="E55" s="29">
        <v>34717</v>
      </c>
      <c r="F55" s="29">
        <v>20108</v>
      </c>
      <c r="G55" s="29">
        <v>16295</v>
      </c>
      <c r="H55" s="29">
        <v>5727</v>
      </c>
      <c r="I55" s="29">
        <v>10923</v>
      </c>
      <c r="J55" s="29">
        <v>3713</v>
      </c>
      <c r="K55" s="30">
        <f t="shared" si="0"/>
        <v>188288</v>
      </c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</row>
    <row r="56" spans="1:41" ht="15">
      <c r="A56" s="28" t="s">
        <v>56</v>
      </c>
      <c r="B56" s="29">
        <v>15256</v>
      </c>
      <c r="C56" s="29">
        <v>79359</v>
      </c>
      <c r="D56" s="29">
        <v>55142</v>
      </c>
      <c r="E56" s="29">
        <v>53031</v>
      </c>
      <c r="F56" s="29">
        <v>26270</v>
      </c>
      <c r="G56" s="29">
        <v>19991</v>
      </c>
      <c r="H56" s="29">
        <v>7138</v>
      </c>
      <c r="I56" s="29">
        <v>12069</v>
      </c>
      <c r="J56" s="29">
        <v>3831</v>
      </c>
      <c r="K56" s="30">
        <f t="shared" si="0"/>
        <v>272087</v>
      </c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</row>
    <row r="57" spans="1:41" ht="15">
      <c r="A57" s="28" t="s">
        <v>57</v>
      </c>
      <c r="B57" s="29">
        <v>16079</v>
      </c>
      <c r="C57" s="29">
        <v>99183</v>
      </c>
      <c r="D57" s="29">
        <v>70605</v>
      </c>
      <c r="E57" s="29">
        <v>70358</v>
      </c>
      <c r="F57" s="29">
        <v>37717</v>
      </c>
      <c r="G57" s="29">
        <v>27448</v>
      </c>
      <c r="H57" s="29">
        <v>9532</v>
      </c>
      <c r="I57" s="29">
        <v>18128</v>
      </c>
      <c r="J57" s="29">
        <v>3570</v>
      </c>
      <c r="K57" s="30">
        <f t="shared" si="0"/>
        <v>352620</v>
      </c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</row>
    <row r="58" spans="1:41" ht="15">
      <c r="A58" s="31" t="s">
        <v>58</v>
      </c>
      <c r="B58" s="32">
        <v>14680</v>
      </c>
      <c r="C58" s="32">
        <v>67819</v>
      </c>
      <c r="D58" s="32">
        <v>43871</v>
      </c>
      <c r="E58" s="32">
        <v>40932</v>
      </c>
      <c r="F58" s="32">
        <v>20147</v>
      </c>
      <c r="G58" s="32">
        <v>16647</v>
      </c>
      <c r="H58" s="32">
        <v>5844</v>
      </c>
      <c r="I58" s="32">
        <v>9824</v>
      </c>
      <c r="J58" s="32">
        <v>2902</v>
      </c>
      <c r="K58" s="33">
        <f t="shared" si="0"/>
        <v>222666</v>
      </c>
      <c r="L58" s="4"/>
      <c r="M58" s="5"/>
      <c r="N58" s="5"/>
      <c r="O58" s="5"/>
      <c r="P58" s="5"/>
      <c r="Q58" s="5"/>
      <c r="R58" s="5"/>
      <c r="S58" s="5"/>
      <c r="T58" s="5"/>
      <c r="U58" s="5"/>
      <c r="V58" s="5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</row>
    <row r="59" spans="1:41" s="6" customFormat="1" ht="15">
      <c r="A59" s="18" t="s">
        <v>59</v>
      </c>
      <c r="B59" s="20">
        <f t="shared" ref="B59:J59" si="7">SUM(B50:B58)</f>
        <v>155273</v>
      </c>
      <c r="C59" s="21">
        <f t="shared" si="7"/>
        <v>847717</v>
      </c>
      <c r="D59" s="22">
        <f t="shared" si="7"/>
        <v>579608</v>
      </c>
      <c r="E59" s="21">
        <f t="shared" si="7"/>
        <v>564990</v>
      </c>
      <c r="F59" s="22">
        <f t="shared" si="7"/>
        <v>295646</v>
      </c>
      <c r="G59" s="21">
        <f t="shared" si="7"/>
        <v>226645</v>
      </c>
      <c r="H59" s="22">
        <f t="shared" si="7"/>
        <v>77671</v>
      </c>
      <c r="I59" s="21">
        <f t="shared" si="7"/>
        <v>148704</v>
      </c>
      <c r="J59" s="23">
        <f t="shared" si="7"/>
        <v>37176</v>
      </c>
      <c r="K59" s="21">
        <f t="shared" si="0"/>
        <v>2933430</v>
      </c>
      <c r="L59" s="5"/>
      <c r="M59" s="4"/>
      <c r="N59" s="4"/>
      <c r="O59" s="4"/>
      <c r="P59" s="4"/>
      <c r="Q59" s="4"/>
      <c r="R59" s="4"/>
      <c r="S59" s="4"/>
      <c r="T59" s="4"/>
      <c r="U59" s="4"/>
      <c r="V59" s="4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</row>
    <row r="60" spans="1:41" ht="15">
      <c r="A60" s="25" t="s">
        <v>60</v>
      </c>
      <c r="B60" s="26">
        <v>20881</v>
      </c>
      <c r="C60" s="26">
        <v>73556</v>
      </c>
      <c r="D60" s="26">
        <v>47787</v>
      </c>
      <c r="E60" s="26">
        <v>45408</v>
      </c>
      <c r="F60" s="26">
        <v>21846</v>
      </c>
      <c r="G60" s="26">
        <v>15863</v>
      </c>
      <c r="H60" s="26">
        <v>5890</v>
      </c>
      <c r="I60" s="26">
        <v>8956</v>
      </c>
      <c r="J60" s="26">
        <v>1781</v>
      </c>
      <c r="K60" s="27">
        <f t="shared" si="0"/>
        <v>241968</v>
      </c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</row>
    <row r="61" spans="1:41" ht="15">
      <c r="A61" s="28" t="s">
        <v>61</v>
      </c>
      <c r="B61" s="29">
        <v>39453</v>
      </c>
      <c r="C61" s="29">
        <v>215302</v>
      </c>
      <c r="D61" s="29">
        <v>140751</v>
      </c>
      <c r="E61" s="29">
        <v>144757</v>
      </c>
      <c r="F61" s="29">
        <v>99494</v>
      </c>
      <c r="G61" s="29">
        <v>68844</v>
      </c>
      <c r="H61" s="29">
        <v>20392</v>
      </c>
      <c r="I61" s="29">
        <v>58460</v>
      </c>
      <c r="J61" s="29">
        <v>6380</v>
      </c>
      <c r="K61" s="30">
        <f t="shared" si="0"/>
        <v>793833</v>
      </c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</row>
    <row r="62" spans="1:41" ht="15">
      <c r="A62" s="28" t="s">
        <v>62</v>
      </c>
      <c r="B62" s="29">
        <v>13139</v>
      </c>
      <c r="C62" s="29">
        <v>48470</v>
      </c>
      <c r="D62" s="29">
        <v>27802</v>
      </c>
      <c r="E62" s="29">
        <v>27233</v>
      </c>
      <c r="F62" s="29">
        <v>13371</v>
      </c>
      <c r="G62" s="29">
        <v>10092</v>
      </c>
      <c r="H62" s="29">
        <v>3968</v>
      </c>
      <c r="I62" s="29">
        <v>5529</v>
      </c>
      <c r="J62" s="29">
        <v>1269</v>
      </c>
      <c r="K62" s="30">
        <f t="shared" si="0"/>
        <v>150873</v>
      </c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</row>
    <row r="63" spans="1:41" ht="15">
      <c r="A63" s="28" t="s">
        <v>63</v>
      </c>
      <c r="B63" s="29">
        <v>13992</v>
      </c>
      <c r="C63" s="29">
        <v>70314</v>
      </c>
      <c r="D63" s="29">
        <v>39884</v>
      </c>
      <c r="E63" s="29">
        <v>36802</v>
      </c>
      <c r="F63" s="29">
        <v>18725</v>
      </c>
      <c r="G63" s="29">
        <v>11923</v>
      </c>
      <c r="H63" s="29">
        <v>4524</v>
      </c>
      <c r="I63" s="29">
        <v>7030</v>
      </c>
      <c r="J63" s="29">
        <v>2523</v>
      </c>
      <c r="K63" s="30">
        <f t="shared" si="0"/>
        <v>205717</v>
      </c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</row>
    <row r="64" spans="1:41" ht="15">
      <c r="A64" s="28" t="s">
        <v>64</v>
      </c>
      <c r="B64" s="29">
        <v>20288</v>
      </c>
      <c r="C64" s="29">
        <v>90714</v>
      </c>
      <c r="D64" s="29">
        <v>52414</v>
      </c>
      <c r="E64" s="29">
        <v>44663</v>
      </c>
      <c r="F64" s="29">
        <v>21324</v>
      </c>
      <c r="G64" s="29">
        <v>15056</v>
      </c>
      <c r="H64" s="29">
        <v>5485</v>
      </c>
      <c r="I64" s="29">
        <v>10371</v>
      </c>
      <c r="J64" s="29">
        <v>2777</v>
      </c>
      <c r="K64" s="30">
        <f t="shared" si="0"/>
        <v>263092</v>
      </c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</row>
    <row r="65" spans="1:41" ht="15">
      <c r="A65" s="28" t="s">
        <v>65</v>
      </c>
      <c r="B65" s="29">
        <v>10084</v>
      </c>
      <c r="C65" s="29">
        <v>43439</v>
      </c>
      <c r="D65" s="29">
        <v>23044</v>
      </c>
      <c r="E65" s="29">
        <v>20283</v>
      </c>
      <c r="F65" s="29">
        <v>9926</v>
      </c>
      <c r="G65" s="29">
        <v>7397</v>
      </c>
      <c r="H65" s="29">
        <v>2569</v>
      </c>
      <c r="I65" s="29">
        <v>4710</v>
      </c>
      <c r="J65" s="29">
        <v>1414</v>
      </c>
      <c r="K65" s="30">
        <f t="shared" si="0"/>
        <v>122866</v>
      </c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</row>
    <row r="66" spans="1:41" ht="15">
      <c r="A66" s="28" t="s">
        <v>66</v>
      </c>
      <c r="B66" s="29">
        <v>18437</v>
      </c>
      <c r="C66" s="29">
        <v>91826</v>
      </c>
      <c r="D66" s="29">
        <v>56282</v>
      </c>
      <c r="E66" s="29">
        <v>51854</v>
      </c>
      <c r="F66" s="29">
        <v>25556</v>
      </c>
      <c r="G66" s="29">
        <v>17025</v>
      </c>
      <c r="H66" s="29">
        <v>6230</v>
      </c>
      <c r="I66" s="29">
        <v>10385</v>
      </c>
      <c r="J66" s="29">
        <v>3384</v>
      </c>
      <c r="K66" s="30">
        <f t="shared" si="0"/>
        <v>280979</v>
      </c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</row>
    <row r="67" spans="1:41" ht="15">
      <c r="A67" s="28" t="s">
        <v>67</v>
      </c>
      <c r="B67" s="29">
        <v>14179</v>
      </c>
      <c r="C67" s="29">
        <v>65857</v>
      </c>
      <c r="D67" s="29">
        <v>37892</v>
      </c>
      <c r="E67" s="29">
        <v>34264</v>
      </c>
      <c r="F67" s="29">
        <v>16080</v>
      </c>
      <c r="G67" s="29">
        <v>11281</v>
      </c>
      <c r="H67" s="29">
        <v>4269</v>
      </c>
      <c r="I67" s="29">
        <v>7698</v>
      </c>
      <c r="J67" s="29">
        <v>1954</v>
      </c>
      <c r="K67" s="30">
        <f t="shared" si="0"/>
        <v>193474</v>
      </c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</row>
    <row r="68" spans="1:41" ht="15">
      <c r="A68" s="28" t="s">
        <v>68</v>
      </c>
      <c r="B68" s="29">
        <v>10791</v>
      </c>
      <c r="C68" s="29">
        <v>52242</v>
      </c>
      <c r="D68" s="29">
        <v>30291</v>
      </c>
      <c r="E68" s="29">
        <v>27974</v>
      </c>
      <c r="F68" s="29">
        <v>13977</v>
      </c>
      <c r="G68" s="29">
        <v>10949</v>
      </c>
      <c r="H68" s="29">
        <v>3656</v>
      </c>
      <c r="I68" s="29">
        <v>8297</v>
      </c>
      <c r="J68" s="29">
        <v>1294</v>
      </c>
      <c r="K68" s="30">
        <f t="shared" si="0"/>
        <v>159471</v>
      </c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</row>
    <row r="69" spans="1:41" ht="15">
      <c r="A69" s="31" t="s">
        <v>69</v>
      </c>
      <c r="B69" s="32">
        <v>15801</v>
      </c>
      <c r="C69" s="32">
        <v>56664</v>
      </c>
      <c r="D69" s="32">
        <v>35924</v>
      </c>
      <c r="E69" s="32">
        <v>35022</v>
      </c>
      <c r="F69" s="32">
        <v>17804</v>
      </c>
      <c r="G69" s="32">
        <v>13251</v>
      </c>
      <c r="H69" s="32">
        <v>5056</v>
      </c>
      <c r="I69" s="32">
        <v>7497</v>
      </c>
      <c r="J69" s="32">
        <v>2409</v>
      </c>
      <c r="K69" s="33">
        <f t="shared" si="0"/>
        <v>189428</v>
      </c>
      <c r="L69" s="4"/>
      <c r="M69" s="5"/>
      <c r="N69" s="5"/>
      <c r="O69" s="5"/>
      <c r="P69" s="5"/>
      <c r="Q69" s="5"/>
      <c r="R69" s="5"/>
      <c r="S69" s="5"/>
      <c r="T69" s="5"/>
      <c r="U69" s="5"/>
      <c r="V69" s="5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</row>
    <row r="70" spans="1:41" s="6" customFormat="1" ht="15">
      <c r="A70" s="18" t="s">
        <v>70</v>
      </c>
      <c r="B70" s="20">
        <f t="shared" ref="B70:J70" si="8">SUM(B60:B69)</f>
        <v>177045</v>
      </c>
      <c r="C70" s="21">
        <f t="shared" si="8"/>
        <v>808384</v>
      </c>
      <c r="D70" s="22">
        <f t="shared" si="8"/>
        <v>492071</v>
      </c>
      <c r="E70" s="21">
        <f t="shared" si="8"/>
        <v>468260</v>
      </c>
      <c r="F70" s="22">
        <f t="shared" si="8"/>
        <v>258103</v>
      </c>
      <c r="G70" s="21">
        <f t="shared" si="8"/>
        <v>181681</v>
      </c>
      <c r="H70" s="22">
        <f t="shared" si="8"/>
        <v>62039</v>
      </c>
      <c r="I70" s="21">
        <f t="shared" si="8"/>
        <v>128933</v>
      </c>
      <c r="J70" s="23">
        <f t="shared" si="8"/>
        <v>25185</v>
      </c>
      <c r="K70" s="21">
        <f t="shared" si="0"/>
        <v>2601701</v>
      </c>
      <c r="L70" s="5"/>
      <c r="M70" s="4"/>
      <c r="N70" s="4"/>
      <c r="O70" s="4"/>
      <c r="P70" s="4"/>
      <c r="Q70" s="4"/>
      <c r="R70" s="4"/>
      <c r="S70" s="4"/>
      <c r="T70" s="4"/>
      <c r="U70" s="4"/>
      <c r="V70" s="4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</row>
    <row r="71" spans="1:41" ht="15">
      <c r="A71" s="25" t="s">
        <v>71</v>
      </c>
      <c r="B71" s="26">
        <v>44368</v>
      </c>
      <c r="C71" s="26">
        <v>146012</v>
      </c>
      <c r="D71" s="26">
        <v>95998</v>
      </c>
      <c r="E71" s="26">
        <v>86756</v>
      </c>
      <c r="F71" s="26">
        <v>44916</v>
      </c>
      <c r="G71" s="26">
        <v>31672</v>
      </c>
      <c r="H71" s="26">
        <v>12176</v>
      </c>
      <c r="I71" s="26">
        <v>18525</v>
      </c>
      <c r="J71" s="26">
        <v>7298</v>
      </c>
      <c r="K71" s="27">
        <f t="shared" ref="K71:K131" si="9">SUM(B71:J71)</f>
        <v>487721</v>
      </c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</row>
    <row r="72" spans="1:41" ht="15">
      <c r="A72" s="31" t="s">
        <v>72</v>
      </c>
      <c r="B72" s="32">
        <v>15654</v>
      </c>
      <c r="C72" s="32">
        <v>49370</v>
      </c>
      <c r="D72" s="32">
        <v>28334</v>
      </c>
      <c r="E72" s="32">
        <v>27207</v>
      </c>
      <c r="F72" s="32">
        <v>14446</v>
      </c>
      <c r="G72" s="32">
        <v>10166</v>
      </c>
      <c r="H72" s="32">
        <v>3925</v>
      </c>
      <c r="I72" s="32">
        <v>5308</v>
      </c>
      <c r="J72" s="32">
        <v>3052</v>
      </c>
      <c r="K72" s="33">
        <f t="shared" si="9"/>
        <v>157462</v>
      </c>
      <c r="L72" s="4"/>
      <c r="M72" s="5"/>
      <c r="N72" s="5"/>
      <c r="O72" s="5"/>
      <c r="P72" s="5"/>
      <c r="Q72" s="5"/>
      <c r="R72" s="5"/>
      <c r="S72" s="5"/>
      <c r="T72" s="5"/>
      <c r="U72" s="5"/>
      <c r="V72" s="5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</row>
    <row r="73" spans="1:41" s="6" customFormat="1" ht="15">
      <c r="A73" s="18" t="s">
        <v>73</v>
      </c>
      <c r="B73" s="20">
        <f t="shared" ref="B73:J73" si="10">SUM(B71:B72)</f>
        <v>60022</v>
      </c>
      <c r="C73" s="21">
        <f t="shared" si="10"/>
        <v>195382</v>
      </c>
      <c r="D73" s="22">
        <f t="shared" si="10"/>
        <v>124332</v>
      </c>
      <c r="E73" s="21">
        <f t="shared" si="10"/>
        <v>113963</v>
      </c>
      <c r="F73" s="22">
        <f t="shared" si="10"/>
        <v>59362</v>
      </c>
      <c r="G73" s="21">
        <f t="shared" si="10"/>
        <v>41838</v>
      </c>
      <c r="H73" s="22">
        <f t="shared" si="10"/>
        <v>16101</v>
      </c>
      <c r="I73" s="21">
        <f t="shared" si="10"/>
        <v>23833</v>
      </c>
      <c r="J73" s="23">
        <f t="shared" si="10"/>
        <v>10350</v>
      </c>
      <c r="K73" s="21">
        <f t="shared" si="9"/>
        <v>645183</v>
      </c>
      <c r="L73" s="5"/>
      <c r="M73" s="4"/>
      <c r="N73" s="4"/>
      <c r="O73" s="4"/>
      <c r="P73" s="4"/>
      <c r="Q73" s="4"/>
      <c r="R73" s="4"/>
      <c r="S73" s="4"/>
      <c r="T73" s="4"/>
      <c r="U73" s="4"/>
      <c r="V73" s="4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</row>
    <row r="74" spans="1:41" ht="15">
      <c r="A74" s="25" t="s">
        <v>74</v>
      </c>
      <c r="B74" s="26">
        <v>21363</v>
      </c>
      <c r="C74" s="26">
        <v>94554</v>
      </c>
      <c r="D74" s="26">
        <v>68411</v>
      </c>
      <c r="E74" s="26">
        <v>57547</v>
      </c>
      <c r="F74" s="26">
        <v>26813</v>
      </c>
      <c r="G74" s="26">
        <v>21158</v>
      </c>
      <c r="H74" s="26">
        <v>6715</v>
      </c>
      <c r="I74" s="26">
        <v>11239</v>
      </c>
      <c r="J74" s="26">
        <v>2636</v>
      </c>
      <c r="K74" s="27">
        <f t="shared" si="9"/>
        <v>310436</v>
      </c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</row>
    <row r="75" spans="1:41" ht="15">
      <c r="A75" s="28" t="s">
        <v>75</v>
      </c>
      <c r="B75" s="29">
        <v>13489</v>
      </c>
      <c r="C75" s="29">
        <v>44995</v>
      </c>
      <c r="D75" s="29">
        <v>28455</v>
      </c>
      <c r="E75" s="29">
        <v>24374</v>
      </c>
      <c r="F75" s="29">
        <v>12425</v>
      </c>
      <c r="G75" s="29">
        <v>9373</v>
      </c>
      <c r="H75" s="29">
        <v>3335</v>
      </c>
      <c r="I75" s="29">
        <v>5089</v>
      </c>
      <c r="J75" s="29">
        <v>4080</v>
      </c>
      <c r="K75" s="30">
        <f t="shared" si="9"/>
        <v>145615</v>
      </c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</row>
    <row r="76" spans="1:41" ht="15">
      <c r="A76" s="28" t="s">
        <v>76</v>
      </c>
      <c r="B76" s="29">
        <v>9968</v>
      </c>
      <c r="C76" s="29">
        <v>36195</v>
      </c>
      <c r="D76" s="29">
        <v>25022</v>
      </c>
      <c r="E76" s="29">
        <v>22119</v>
      </c>
      <c r="F76" s="29">
        <v>10254</v>
      </c>
      <c r="G76" s="29">
        <v>8523</v>
      </c>
      <c r="H76" s="29">
        <v>2833</v>
      </c>
      <c r="I76" s="29">
        <v>4545</v>
      </c>
      <c r="J76" s="29">
        <v>3278</v>
      </c>
      <c r="K76" s="30">
        <f t="shared" si="9"/>
        <v>122737</v>
      </c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</row>
    <row r="77" spans="1:41" ht="15">
      <c r="A77" s="28" t="s">
        <v>77</v>
      </c>
      <c r="B77" s="29">
        <v>16903</v>
      </c>
      <c r="C77" s="29">
        <v>63396</v>
      </c>
      <c r="D77" s="29">
        <v>45678</v>
      </c>
      <c r="E77" s="29">
        <v>40736</v>
      </c>
      <c r="F77" s="29">
        <v>19048</v>
      </c>
      <c r="G77" s="29">
        <v>15459</v>
      </c>
      <c r="H77" s="29">
        <v>5350</v>
      </c>
      <c r="I77" s="29">
        <v>8627</v>
      </c>
      <c r="J77" s="29">
        <v>5660</v>
      </c>
      <c r="K77" s="30">
        <f t="shared" si="9"/>
        <v>220857</v>
      </c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</row>
    <row r="78" spans="1:41" ht="15">
      <c r="A78" s="31" t="s">
        <v>78</v>
      </c>
      <c r="B78" s="32">
        <v>16602</v>
      </c>
      <c r="C78" s="32">
        <v>75311</v>
      </c>
      <c r="D78" s="32">
        <v>48669</v>
      </c>
      <c r="E78" s="32">
        <v>44482</v>
      </c>
      <c r="F78" s="32">
        <v>20788</v>
      </c>
      <c r="G78" s="32">
        <v>16433</v>
      </c>
      <c r="H78" s="32">
        <v>5365</v>
      </c>
      <c r="I78" s="32">
        <v>8605</v>
      </c>
      <c r="J78" s="32">
        <v>3919</v>
      </c>
      <c r="K78" s="33">
        <f t="shared" si="9"/>
        <v>240174</v>
      </c>
      <c r="L78" s="4"/>
      <c r="M78" s="5"/>
      <c r="N78" s="5"/>
      <c r="O78" s="5"/>
      <c r="P78" s="5"/>
      <c r="Q78" s="5"/>
      <c r="R78" s="5"/>
      <c r="S78" s="5"/>
      <c r="T78" s="5"/>
      <c r="U78" s="5"/>
      <c r="V78" s="5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</row>
    <row r="79" spans="1:41" s="6" customFormat="1" ht="15">
      <c r="A79" s="18" t="s">
        <v>79</v>
      </c>
      <c r="B79" s="20">
        <f t="shared" ref="B79:J79" si="11">SUM(B74:B78)</f>
        <v>78325</v>
      </c>
      <c r="C79" s="21">
        <f t="shared" si="11"/>
        <v>314451</v>
      </c>
      <c r="D79" s="22">
        <f t="shared" si="11"/>
        <v>216235</v>
      </c>
      <c r="E79" s="21">
        <f t="shared" si="11"/>
        <v>189258</v>
      </c>
      <c r="F79" s="22">
        <f t="shared" si="11"/>
        <v>89328</v>
      </c>
      <c r="G79" s="21">
        <f t="shared" si="11"/>
        <v>70946</v>
      </c>
      <c r="H79" s="22">
        <f t="shared" si="11"/>
        <v>23598</v>
      </c>
      <c r="I79" s="21">
        <f t="shared" si="11"/>
        <v>38105</v>
      </c>
      <c r="J79" s="23">
        <f t="shared" si="11"/>
        <v>19573</v>
      </c>
      <c r="K79" s="21">
        <f t="shared" si="9"/>
        <v>1039819</v>
      </c>
      <c r="L79" s="5"/>
      <c r="M79" s="4"/>
      <c r="N79" s="4"/>
      <c r="O79" s="4"/>
      <c r="P79" s="4"/>
      <c r="Q79" s="4"/>
      <c r="R79" s="4"/>
      <c r="S79" s="4"/>
      <c r="T79" s="4"/>
      <c r="U79" s="4"/>
      <c r="V79" s="4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</row>
    <row r="80" spans="1:41" ht="15">
      <c r="A80" s="25" t="s">
        <v>80</v>
      </c>
      <c r="B80" s="26">
        <v>43631</v>
      </c>
      <c r="C80" s="26">
        <v>119822</v>
      </c>
      <c r="D80" s="26">
        <v>60286</v>
      </c>
      <c r="E80" s="26">
        <v>58859</v>
      </c>
      <c r="F80" s="26">
        <v>33140</v>
      </c>
      <c r="G80" s="26">
        <v>22239</v>
      </c>
      <c r="H80" s="26">
        <v>8222</v>
      </c>
      <c r="I80" s="26">
        <v>10617</v>
      </c>
      <c r="J80" s="26">
        <v>4498</v>
      </c>
      <c r="K80" s="27">
        <f t="shared" si="9"/>
        <v>361314</v>
      </c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</row>
    <row r="81" spans="1:41" ht="15">
      <c r="A81" s="28" t="s">
        <v>81</v>
      </c>
      <c r="B81" s="29">
        <v>35489</v>
      </c>
      <c r="C81" s="29">
        <v>134150</v>
      </c>
      <c r="D81" s="29">
        <v>67576</v>
      </c>
      <c r="E81" s="29">
        <v>63941</v>
      </c>
      <c r="F81" s="29">
        <v>32069</v>
      </c>
      <c r="G81" s="29">
        <v>22944</v>
      </c>
      <c r="H81" s="29">
        <v>8924</v>
      </c>
      <c r="I81" s="29">
        <v>11824</v>
      </c>
      <c r="J81" s="29">
        <v>5646</v>
      </c>
      <c r="K81" s="30">
        <f t="shared" si="9"/>
        <v>382563</v>
      </c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</row>
    <row r="82" spans="1:41" ht="15">
      <c r="A82" s="28" t="s">
        <v>82</v>
      </c>
      <c r="B82" s="29">
        <v>12951</v>
      </c>
      <c r="C82" s="29">
        <v>35439</v>
      </c>
      <c r="D82" s="29">
        <v>19078</v>
      </c>
      <c r="E82" s="29">
        <v>19010</v>
      </c>
      <c r="F82" s="29">
        <v>10102</v>
      </c>
      <c r="G82" s="29">
        <v>7398</v>
      </c>
      <c r="H82" s="29">
        <v>2821</v>
      </c>
      <c r="I82" s="29">
        <v>3399</v>
      </c>
      <c r="J82" s="29">
        <v>2385</v>
      </c>
      <c r="K82" s="30">
        <f t="shared" si="9"/>
        <v>112583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</row>
    <row r="83" spans="1:41" ht="15">
      <c r="A83" s="28" t="s">
        <v>83</v>
      </c>
      <c r="B83" s="29">
        <v>247939</v>
      </c>
      <c r="C83" s="29">
        <v>979805</v>
      </c>
      <c r="D83" s="29">
        <v>481000</v>
      </c>
      <c r="E83" s="29">
        <v>441233</v>
      </c>
      <c r="F83" s="29">
        <v>222487</v>
      </c>
      <c r="G83" s="29">
        <v>164121</v>
      </c>
      <c r="H83" s="29">
        <v>63884</v>
      </c>
      <c r="I83" s="29">
        <v>104421</v>
      </c>
      <c r="J83" s="29">
        <v>19688</v>
      </c>
      <c r="K83" s="30">
        <f t="shared" si="9"/>
        <v>2724578</v>
      </c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</row>
    <row r="84" spans="1:41" ht="15">
      <c r="A84" s="31" t="s">
        <v>84</v>
      </c>
      <c r="B84" s="32">
        <v>23108</v>
      </c>
      <c r="C84" s="32">
        <v>78141</v>
      </c>
      <c r="D84" s="32">
        <v>39989</v>
      </c>
      <c r="E84" s="32">
        <v>40376</v>
      </c>
      <c r="F84" s="32">
        <v>20784</v>
      </c>
      <c r="G84" s="32">
        <v>14824</v>
      </c>
      <c r="H84" s="32">
        <v>5722</v>
      </c>
      <c r="I84" s="32">
        <v>7124</v>
      </c>
      <c r="J84" s="32">
        <v>3800</v>
      </c>
      <c r="K84" s="33">
        <f t="shared" si="9"/>
        <v>233868</v>
      </c>
      <c r="L84" s="4"/>
      <c r="M84" s="5"/>
      <c r="N84" s="5"/>
      <c r="O84" s="5"/>
      <c r="P84" s="5"/>
      <c r="Q84" s="5"/>
      <c r="R84" s="5"/>
      <c r="S84" s="5"/>
      <c r="T84" s="5"/>
      <c r="U84" s="5"/>
      <c r="V84" s="5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</row>
    <row r="85" spans="1:41" s="6" customFormat="1" ht="15">
      <c r="A85" s="18" t="s">
        <v>85</v>
      </c>
      <c r="B85" s="20">
        <f t="shared" ref="B85:J85" si="12">SUM(B80:B84)</f>
        <v>363118</v>
      </c>
      <c r="C85" s="21">
        <f t="shared" si="12"/>
        <v>1347357</v>
      </c>
      <c r="D85" s="22">
        <f t="shared" si="12"/>
        <v>667929</v>
      </c>
      <c r="E85" s="21">
        <f t="shared" si="12"/>
        <v>623419</v>
      </c>
      <c r="F85" s="22">
        <f t="shared" si="12"/>
        <v>318582</v>
      </c>
      <c r="G85" s="21">
        <f t="shared" si="12"/>
        <v>231526</v>
      </c>
      <c r="H85" s="22">
        <f t="shared" si="12"/>
        <v>89573</v>
      </c>
      <c r="I85" s="21">
        <f t="shared" si="12"/>
        <v>137385</v>
      </c>
      <c r="J85" s="23">
        <f t="shared" si="12"/>
        <v>36017</v>
      </c>
      <c r="K85" s="21">
        <f t="shared" si="9"/>
        <v>3814906</v>
      </c>
      <c r="L85" s="5"/>
      <c r="M85" s="4"/>
      <c r="N85" s="4"/>
      <c r="O85" s="4"/>
      <c r="P85" s="4"/>
      <c r="Q85" s="4"/>
      <c r="R85" s="4"/>
      <c r="S85" s="4"/>
      <c r="T85" s="4"/>
      <c r="U85" s="4"/>
      <c r="V85" s="4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</row>
    <row r="86" spans="1:41" ht="15">
      <c r="A86" s="25" t="s">
        <v>86</v>
      </c>
      <c r="B86" s="26">
        <v>28991</v>
      </c>
      <c r="C86" s="26">
        <v>90128</v>
      </c>
      <c r="D86" s="26">
        <v>45529</v>
      </c>
      <c r="E86" s="26">
        <v>42376</v>
      </c>
      <c r="F86" s="26">
        <v>24480</v>
      </c>
      <c r="G86" s="26">
        <v>16389</v>
      </c>
      <c r="H86" s="26">
        <v>5384</v>
      </c>
      <c r="I86" s="26">
        <v>7530</v>
      </c>
      <c r="J86" s="26">
        <v>3547</v>
      </c>
      <c r="K86" s="27">
        <f t="shared" si="9"/>
        <v>264354</v>
      </c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</row>
    <row r="87" spans="1:41" ht="15">
      <c r="A87" s="28" t="s">
        <v>87</v>
      </c>
      <c r="B87" s="29">
        <v>23362</v>
      </c>
      <c r="C87" s="29">
        <v>68104</v>
      </c>
      <c r="D87" s="29">
        <v>37299</v>
      </c>
      <c r="E87" s="29">
        <v>36631</v>
      </c>
      <c r="F87" s="29">
        <v>20333</v>
      </c>
      <c r="G87" s="29">
        <v>15739</v>
      </c>
      <c r="H87" s="29">
        <v>5657</v>
      </c>
      <c r="I87" s="29">
        <v>7224</v>
      </c>
      <c r="J87" s="29">
        <v>2620</v>
      </c>
      <c r="K87" s="30">
        <f t="shared" si="9"/>
        <v>216969</v>
      </c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</row>
    <row r="88" spans="1:41" ht="15">
      <c r="A88" s="28" t="s">
        <v>88</v>
      </c>
      <c r="B88" s="29">
        <v>19056</v>
      </c>
      <c r="C88" s="29">
        <v>70711</v>
      </c>
      <c r="D88" s="29">
        <v>37067</v>
      </c>
      <c r="E88" s="29">
        <v>31257</v>
      </c>
      <c r="F88" s="29">
        <v>17197</v>
      </c>
      <c r="G88" s="29">
        <v>11734</v>
      </c>
      <c r="H88" s="29">
        <v>4152</v>
      </c>
      <c r="I88" s="29">
        <v>6693</v>
      </c>
      <c r="J88" s="29">
        <v>4483</v>
      </c>
      <c r="K88" s="30">
        <f t="shared" si="9"/>
        <v>202350</v>
      </c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</row>
    <row r="89" spans="1:41" ht="15">
      <c r="A89" s="31" t="s">
        <v>89</v>
      </c>
      <c r="B89" s="32">
        <v>21842</v>
      </c>
      <c r="C89" s="32">
        <v>70730</v>
      </c>
      <c r="D89" s="32">
        <v>40784</v>
      </c>
      <c r="E89" s="32">
        <v>34660</v>
      </c>
      <c r="F89" s="32">
        <v>19050</v>
      </c>
      <c r="G89" s="32">
        <v>13106</v>
      </c>
      <c r="H89" s="32">
        <v>4824</v>
      </c>
      <c r="I89" s="32">
        <v>7254</v>
      </c>
      <c r="J89" s="32">
        <v>3886</v>
      </c>
      <c r="K89" s="33">
        <f t="shared" si="9"/>
        <v>216136</v>
      </c>
      <c r="L89" s="4"/>
      <c r="M89" s="5"/>
      <c r="N89" s="5"/>
      <c r="O89" s="5"/>
      <c r="P89" s="5"/>
      <c r="Q89" s="5"/>
      <c r="R89" s="5"/>
      <c r="S89" s="5"/>
      <c r="T89" s="5"/>
      <c r="U89" s="5"/>
      <c r="V89" s="5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</row>
    <row r="90" spans="1:41" s="6" customFormat="1" ht="15">
      <c r="A90" s="18" t="s">
        <v>90</v>
      </c>
      <c r="B90" s="20">
        <f t="shared" ref="B90:J90" si="13">SUM(B86:B89)</f>
        <v>93251</v>
      </c>
      <c r="C90" s="21">
        <f t="shared" si="13"/>
        <v>299673</v>
      </c>
      <c r="D90" s="22">
        <f t="shared" si="13"/>
        <v>160679</v>
      </c>
      <c r="E90" s="21">
        <f t="shared" si="13"/>
        <v>144924</v>
      </c>
      <c r="F90" s="22">
        <f t="shared" si="13"/>
        <v>81060</v>
      </c>
      <c r="G90" s="21">
        <f t="shared" si="13"/>
        <v>56968</v>
      </c>
      <c r="H90" s="22">
        <f t="shared" si="13"/>
        <v>20017</v>
      </c>
      <c r="I90" s="21">
        <f t="shared" si="13"/>
        <v>28701</v>
      </c>
      <c r="J90" s="23">
        <f t="shared" si="13"/>
        <v>14536</v>
      </c>
      <c r="K90" s="21">
        <f t="shared" si="9"/>
        <v>899809</v>
      </c>
      <c r="L90" s="5"/>
      <c r="M90" s="4"/>
      <c r="N90" s="4"/>
      <c r="O90" s="4"/>
      <c r="P90" s="4"/>
      <c r="Q90" s="4"/>
      <c r="R90" s="4"/>
      <c r="S90" s="4"/>
      <c r="T90" s="4"/>
      <c r="U90" s="4"/>
      <c r="V90" s="4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</row>
    <row r="91" spans="1:41" ht="15">
      <c r="A91" s="25" t="s">
        <v>91</v>
      </c>
      <c r="B91" s="26">
        <v>17821</v>
      </c>
      <c r="C91" s="26">
        <v>47156</v>
      </c>
      <c r="D91" s="26">
        <v>24797</v>
      </c>
      <c r="E91" s="26">
        <v>25276</v>
      </c>
      <c r="F91" s="26">
        <v>15647</v>
      </c>
      <c r="G91" s="26">
        <v>10228</v>
      </c>
      <c r="H91" s="26">
        <v>3285</v>
      </c>
      <c r="I91" s="26">
        <v>4583</v>
      </c>
      <c r="J91" s="26">
        <v>2174</v>
      </c>
      <c r="K91" s="27">
        <f t="shared" si="9"/>
        <v>150967</v>
      </c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</row>
    <row r="92" spans="1:41" ht="15">
      <c r="A92" s="31" t="s">
        <v>92</v>
      </c>
      <c r="B92" s="32">
        <v>7015</v>
      </c>
      <c r="C92" s="32">
        <v>19999</v>
      </c>
      <c r="D92" s="32">
        <v>10020</v>
      </c>
      <c r="E92" s="32">
        <v>10619</v>
      </c>
      <c r="F92" s="32">
        <v>6935</v>
      </c>
      <c r="G92" s="32">
        <v>4371</v>
      </c>
      <c r="H92" s="32">
        <v>1624</v>
      </c>
      <c r="I92" s="32">
        <v>2185</v>
      </c>
      <c r="J92" s="32">
        <v>1648</v>
      </c>
      <c r="K92" s="33">
        <f t="shared" si="9"/>
        <v>64416</v>
      </c>
      <c r="L92" s="4"/>
      <c r="M92" s="5"/>
      <c r="N92" s="5"/>
      <c r="O92" s="5"/>
      <c r="P92" s="5"/>
      <c r="Q92" s="5"/>
      <c r="R92" s="5"/>
      <c r="S92" s="5"/>
      <c r="T92" s="5"/>
      <c r="U92" s="5"/>
      <c r="V92" s="5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</row>
    <row r="93" spans="1:41" s="6" customFormat="1" ht="15">
      <c r="A93" s="18" t="s">
        <v>93</v>
      </c>
      <c r="B93" s="20">
        <f t="shared" ref="B93:J93" si="14">SUM(B91:B92)</f>
        <v>24836</v>
      </c>
      <c r="C93" s="21">
        <f t="shared" si="14"/>
        <v>67155</v>
      </c>
      <c r="D93" s="22">
        <f t="shared" si="14"/>
        <v>34817</v>
      </c>
      <c r="E93" s="21">
        <f t="shared" si="14"/>
        <v>35895</v>
      </c>
      <c r="F93" s="22">
        <f t="shared" si="14"/>
        <v>22582</v>
      </c>
      <c r="G93" s="21">
        <f t="shared" si="14"/>
        <v>14599</v>
      </c>
      <c r="H93" s="22">
        <f t="shared" si="14"/>
        <v>4909</v>
      </c>
      <c r="I93" s="21">
        <f t="shared" si="14"/>
        <v>6768</v>
      </c>
      <c r="J93" s="23">
        <f t="shared" si="14"/>
        <v>3822</v>
      </c>
      <c r="K93" s="21">
        <f t="shared" si="9"/>
        <v>215383</v>
      </c>
      <c r="L93" s="5"/>
      <c r="M93" s="4"/>
      <c r="N93" s="4"/>
      <c r="O93" s="4"/>
      <c r="P93" s="4"/>
      <c r="Q93" s="4"/>
      <c r="R93" s="4"/>
      <c r="S93" s="4"/>
      <c r="T93" s="4"/>
      <c r="U93" s="4"/>
      <c r="V93" s="4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</row>
    <row r="94" spans="1:41" ht="15">
      <c r="A94" s="25" t="s">
        <v>94</v>
      </c>
      <c r="B94" s="26">
        <v>34134</v>
      </c>
      <c r="C94" s="26">
        <v>89419</v>
      </c>
      <c r="D94" s="26">
        <v>47451</v>
      </c>
      <c r="E94" s="26">
        <v>43174</v>
      </c>
      <c r="F94" s="26">
        <v>24993</v>
      </c>
      <c r="G94" s="26">
        <v>15034</v>
      </c>
      <c r="H94" s="26">
        <v>5128</v>
      </c>
      <c r="I94" s="26">
        <v>6678</v>
      </c>
      <c r="J94" s="26">
        <v>7277</v>
      </c>
      <c r="K94" s="27">
        <f t="shared" si="9"/>
        <v>273288</v>
      </c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</row>
    <row r="95" spans="1:41" ht="15">
      <c r="A95" s="28" t="s">
        <v>95</v>
      </c>
      <c r="B95" s="29">
        <v>23854</v>
      </c>
      <c r="C95" s="29">
        <v>61417</v>
      </c>
      <c r="D95" s="29">
        <v>31481</v>
      </c>
      <c r="E95" s="29">
        <v>30386</v>
      </c>
      <c r="F95" s="29">
        <v>17477</v>
      </c>
      <c r="G95" s="29">
        <v>10606</v>
      </c>
      <c r="H95" s="29">
        <v>3742</v>
      </c>
      <c r="I95" s="29">
        <v>4612</v>
      </c>
      <c r="J95" s="29">
        <v>3295</v>
      </c>
      <c r="K95" s="30">
        <f t="shared" si="9"/>
        <v>186870</v>
      </c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</row>
    <row r="96" spans="1:41" ht="15">
      <c r="A96" s="28" t="s">
        <v>96</v>
      </c>
      <c r="B96" s="29">
        <v>81588</v>
      </c>
      <c r="C96" s="29">
        <v>211902</v>
      </c>
      <c r="D96" s="29">
        <v>101970</v>
      </c>
      <c r="E96" s="29">
        <v>91044</v>
      </c>
      <c r="F96" s="29">
        <v>46447</v>
      </c>
      <c r="G96" s="29">
        <v>24774</v>
      </c>
      <c r="H96" s="29">
        <v>8327</v>
      </c>
      <c r="I96" s="29">
        <v>11751</v>
      </c>
      <c r="J96" s="29">
        <v>10494</v>
      </c>
      <c r="K96" s="30">
        <f t="shared" si="9"/>
        <v>588297</v>
      </c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</row>
    <row r="97" spans="1:41" ht="15">
      <c r="A97" s="28" t="s">
        <v>97</v>
      </c>
      <c r="B97" s="29">
        <v>337240</v>
      </c>
      <c r="C97" s="29">
        <v>691861</v>
      </c>
      <c r="D97" s="29">
        <v>319219</v>
      </c>
      <c r="E97" s="29">
        <v>231396</v>
      </c>
      <c r="F97" s="29">
        <v>110138</v>
      </c>
      <c r="G97" s="29">
        <v>57251</v>
      </c>
      <c r="H97" s="29">
        <v>18114</v>
      </c>
      <c r="I97" s="29">
        <v>28038</v>
      </c>
      <c r="J97" s="29">
        <v>37500</v>
      </c>
      <c r="K97" s="30">
        <f t="shared" si="9"/>
        <v>1830757</v>
      </c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</row>
    <row r="98" spans="1:41" ht="15">
      <c r="A98" s="31" t="s">
        <v>98</v>
      </c>
      <c r="B98" s="32">
        <v>101391</v>
      </c>
      <c r="C98" s="32">
        <v>238751</v>
      </c>
      <c r="D98" s="32">
        <v>120982</v>
      </c>
      <c r="E98" s="32">
        <v>109042</v>
      </c>
      <c r="F98" s="32">
        <v>57232</v>
      </c>
      <c r="G98" s="32">
        <v>33913</v>
      </c>
      <c r="H98" s="32">
        <v>11598</v>
      </c>
      <c r="I98" s="32">
        <v>15714</v>
      </c>
      <c r="J98" s="32">
        <v>15814</v>
      </c>
      <c r="K98" s="33">
        <f t="shared" si="9"/>
        <v>704437</v>
      </c>
      <c r="L98" s="4"/>
      <c r="M98" s="5"/>
      <c r="N98" s="5"/>
      <c r="O98" s="5"/>
      <c r="P98" s="5"/>
      <c r="Q98" s="5"/>
      <c r="R98" s="5"/>
      <c r="S98" s="5"/>
      <c r="T98" s="5"/>
      <c r="U98" s="5"/>
      <c r="V98" s="5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</row>
    <row r="99" spans="1:41" s="6" customFormat="1" ht="15">
      <c r="A99" s="18" t="s">
        <v>99</v>
      </c>
      <c r="B99" s="20">
        <f t="shared" ref="B99:J99" si="15">SUM(B94:B98)</f>
        <v>578207</v>
      </c>
      <c r="C99" s="21">
        <f t="shared" si="15"/>
        <v>1293350</v>
      </c>
      <c r="D99" s="22">
        <f t="shared" si="15"/>
        <v>621103</v>
      </c>
      <c r="E99" s="21">
        <f t="shared" si="15"/>
        <v>505042</v>
      </c>
      <c r="F99" s="22">
        <f t="shared" si="15"/>
        <v>256287</v>
      </c>
      <c r="G99" s="21">
        <f t="shared" si="15"/>
        <v>141578</v>
      </c>
      <c r="H99" s="22">
        <f t="shared" si="15"/>
        <v>46909</v>
      </c>
      <c r="I99" s="21">
        <f t="shared" si="15"/>
        <v>66793</v>
      </c>
      <c r="J99" s="23">
        <f t="shared" si="15"/>
        <v>74380</v>
      </c>
      <c r="K99" s="21">
        <f t="shared" si="9"/>
        <v>3583649</v>
      </c>
      <c r="L99" s="5"/>
      <c r="M99" s="4"/>
      <c r="N99" s="4"/>
      <c r="O99" s="4"/>
      <c r="P99" s="4"/>
      <c r="Q99" s="4"/>
      <c r="R99" s="4"/>
      <c r="S99" s="4"/>
      <c r="T99" s="4"/>
      <c r="U99" s="4"/>
      <c r="V99" s="4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</row>
    <row r="100" spans="1:41" ht="15">
      <c r="A100" s="25" t="s">
        <v>100</v>
      </c>
      <c r="B100" s="26">
        <v>77309</v>
      </c>
      <c r="C100" s="26">
        <v>246312</v>
      </c>
      <c r="D100" s="26">
        <v>134447</v>
      </c>
      <c r="E100" s="26">
        <v>121943</v>
      </c>
      <c r="F100" s="26">
        <v>64117</v>
      </c>
      <c r="G100" s="26">
        <v>40040</v>
      </c>
      <c r="H100" s="26">
        <v>14927</v>
      </c>
      <c r="I100" s="26">
        <v>21730</v>
      </c>
      <c r="J100" s="26">
        <v>4846</v>
      </c>
      <c r="K100" s="27">
        <f t="shared" si="9"/>
        <v>725671</v>
      </c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</row>
    <row r="101" spans="1:41" ht="15">
      <c r="A101" s="28" t="s">
        <v>101</v>
      </c>
      <c r="B101" s="29">
        <v>28872</v>
      </c>
      <c r="C101" s="29">
        <v>78596</v>
      </c>
      <c r="D101" s="29">
        <v>38367</v>
      </c>
      <c r="E101" s="29">
        <v>39022</v>
      </c>
      <c r="F101" s="29">
        <v>18274</v>
      </c>
      <c r="G101" s="29">
        <v>11498</v>
      </c>
      <c r="H101" s="29">
        <v>4047</v>
      </c>
      <c r="I101" s="29">
        <v>5962</v>
      </c>
      <c r="J101" s="29">
        <v>1903</v>
      </c>
      <c r="K101" s="30">
        <f t="shared" si="9"/>
        <v>226541</v>
      </c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</row>
    <row r="102" spans="1:41" ht="15">
      <c r="A102" s="28" t="s">
        <v>102</v>
      </c>
      <c r="B102" s="29">
        <v>32175</v>
      </c>
      <c r="C102" s="29">
        <v>85019</v>
      </c>
      <c r="D102" s="29">
        <v>43157</v>
      </c>
      <c r="E102" s="29">
        <v>43986</v>
      </c>
      <c r="F102" s="29">
        <v>21495</v>
      </c>
      <c r="G102" s="29">
        <v>14400</v>
      </c>
      <c r="H102" s="29">
        <v>5508</v>
      </c>
      <c r="I102" s="29">
        <v>7166</v>
      </c>
      <c r="J102" s="29">
        <v>4055</v>
      </c>
      <c r="K102" s="30">
        <f t="shared" si="9"/>
        <v>256961</v>
      </c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</row>
    <row r="103" spans="1:41" ht="15">
      <c r="A103" s="28" t="s">
        <v>103</v>
      </c>
      <c r="B103" s="29">
        <v>39178</v>
      </c>
      <c r="C103" s="29">
        <v>107986</v>
      </c>
      <c r="D103" s="29">
        <v>60742</v>
      </c>
      <c r="E103" s="29">
        <v>63808</v>
      </c>
      <c r="F103" s="29">
        <v>35364</v>
      </c>
      <c r="G103" s="29">
        <v>22908</v>
      </c>
      <c r="H103" s="29">
        <v>8578</v>
      </c>
      <c r="I103" s="29">
        <v>11342</v>
      </c>
      <c r="J103" s="29">
        <v>4375</v>
      </c>
      <c r="K103" s="30">
        <f t="shared" si="9"/>
        <v>354281</v>
      </c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</row>
    <row r="104" spans="1:41" ht="15">
      <c r="A104" s="28" t="s">
        <v>104</v>
      </c>
      <c r="B104" s="29">
        <v>64886</v>
      </c>
      <c r="C104" s="29">
        <v>183800</v>
      </c>
      <c r="D104" s="29">
        <v>90498</v>
      </c>
      <c r="E104" s="29">
        <v>86816</v>
      </c>
      <c r="F104" s="29">
        <v>41332</v>
      </c>
      <c r="G104" s="29">
        <v>26293</v>
      </c>
      <c r="H104" s="29">
        <v>9894</v>
      </c>
      <c r="I104" s="29">
        <v>13115</v>
      </c>
      <c r="J104" s="29">
        <v>6723</v>
      </c>
      <c r="K104" s="30">
        <f t="shared" si="9"/>
        <v>523357</v>
      </c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</row>
    <row r="105" spans="1:41" ht="15">
      <c r="A105" s="31" t="s">
        <v>105</v>
      </c>
      <c r="B105" s="32">
        <v>41128</v>
      </c>
      <c r="C105" s="32">
        <v>115589</v>
      </c>
      <c r="D105" s="32">
        <v>58659</v>
      </c>
      <c r="E105" s="32">
        <v>61043</v>
      </c>
      <c r="F105" s="32">
        <v>30760</v>
      </c>
      <c r="G105" s="32">
        <v>20511</v>
      </c>
      <c r="H105" s="32">
        <v>7567</v>
      </c>
      <c r="I105" s="32">
        <v>9591</v>
      </c>
      <c r="J105" s="32">
        <v>3991</v>
      </c>
      <c r="K105" s="33">
        <f t="shared" si="9"/>
        <v>348839</v>
      </c>
      <c r="L105" s="4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</row>
    <row r="106" spans="1:41" s="6" customFormat="1" ht="15">
      <c r="A106" s="18" t="s">
        <v>106</v>
      </c>
      <c r="B106" s="20">
        <f t="shared" ref="B106:J106" si="16">SUM(B100:B105)</f>
        <v>283548</v>
      </c>
      <c r="C106" s="21">
        <f t="shared" si="16"/>
        <v>817302</v>
      </c>
      <c r="D106" s="22">
        <f t="shared" si="16"/>
        <v>425870</v>
      </c>
      <c r="E106" s="21">
        <f t="shared" si="16"/>
        <v>416618</v>
      </c>
      <c r="F106" s="22">
        <f t="shared" si="16"/>
        <v>211342</v>
      </c>
      <c r="G106" s="21">
        <f t="shared" si="16"/>
        <v>135650</v>
      </c>
      <c r="H106" s="22">
        <f t="shared" si="16"/>
        <v>50521</v>
      </c>
      <c r="I106" s="21">
        <f t="shared" si="16"/>
        <v>68906</v>
      </c>
      <c r="J106" s="23">
        <f t="shared" si="16"/>
        <v>25893</v>
      </c>
      <c r="K106" s="21">
        <f t="shared" si="9"/>
        <v>2435650</v>
      </c>
      <c r="L106" s="5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</row>
    <row r="107" spans="1:41" ht="15">
      <c r="A107" s="25" t="s">
        <v>107</v>
      </c>
      <c r="B107" s="26">
        <v>15388</v>
      </c>
      <c r="C107" s="26">
        <v>39238</v>
      </c>
      <c r="D107" s="26">
        <v>20756</v>
      </c>
      <c r="E107" s="26">
        <v>21863</v>
      </c>
      <c r="F107" s="26">
        <v>13113</v>
      </c>
      <c r="G107" s="26">
        <v>8407</v>
      </c>
      <c r="H107" s="26">
        <v>3216</v>
      </c>
      <c r="I107" s="26">
        <v>4188</v>
      </c>
      <c r="J107" s="26">
        <v>2567</v>
      </c>
      <c r="K107" s="27">
        <f t="shared" si="9"/>
        <v>128736</v>
      </c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</row>
    <row r="108" spans="1:41" ht="15">
      <c r="A108" s="31" t="s">
        <v>108</v>
      </c>
      <c r="B108" s="32">
        <v>37723</v>
      </c>
      <c r="C108" s="32">
        <v>77523</v>
      </c>
      <c r="D108" s="32">
        <v>39395</v>
      </c>
      <c r="E108" s="32">
        <v>39359</v>
      </c>
      <c r="F108" s="32">
        <v>25060</v>
      </c>
      <c r="G108" s="32">
        <v>16760</v>
      </c>
      <c r="H108" s="32">
        <v>6180</v>
      </c>
      <c r="I108" s="32">
        <v>7662</v>
      </c>
      <c r="J108" s="32">
        <v>4071</v>
      </c>
      <c r="K108" s="33">
        <f t="shared" si="9"/>
        <v>253733</v>
      </c>
      <c r="L108" s="4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</row>
    <row r="109" spans="1:41" s="6" customFormat="1" ht="15">
      <c r="A109" s="18" t="s">
        <v>109</v>
      </c>
      <c r="B109" s="20">
        <f t="shared" ref="B109:J109" si="17">SUM(B107:B108)</f>
        <v>53111</v>
      </c>
      <c r="C109" s="21">
        <f t="shared" si="17"/>
        <v>116761</v>
      </c>
      <c r="D109" s="22">
        <f t="shared" si="17"/>
        <v>60151</v>
      </c>
      <c r="E109" s="21">
        <f t="shared" si="17"/>
        <v>61222</v>
      </c>
      <c r="F109" s="22">
        <f t="shared" si="17"/>
        <v>38173</v>
      </c>
      <c r="G109" s="21">
        <f t="shared" si="17"/>
        <v>25167</v>
      </c>
      <c r="H109" s="22">
        <f t="shared" si="17"/>
        <v>9396</v>
      </c>
      <c r="I109" s="21">
        <f t="shared" si="17"/>
        <v>11850</v>
      </c>
      <c r="J109" s="23">
        <f t="shared" si="17"/>
        <v>6638</v>
      </c>
      <c r="K109" s="21">
        <f t="shared" si="9"/>
        <v>382469</v>
      </c>
      <c r="L109" s="5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</row>
    <row r="110" spans="1:41" ht="15">
      <c r="A110" s="25" t="s">
        <v>110</v>
      </c>
      <c r="B110" s="26">
        <v>35357</v>
      </c>
      <c r="C110" s="26">
        <v>82316</v>
      </c>
      <c r="D110" s="26">
        <v>38344</v>
      </c>
      <c r="E110" s="26">
        <v>36655</v>
      </c>
      <c r="F110" s="26">
        <v>19380</v>
      </c>
      <c r="G110" s="26">
        <v>12702</v>
      </c>
      <c r="H110" s="26">
        <v>4453</v>
      </c>
      <c r="I110" s="26">
        <v>5726</v>
      </c>
      <c r="J110" s="26">
        <v>3538</v>
      </c>
      <c r="K110" s="27">
        <f t="shared" si="9"/>
        <v>238471</v>
      </c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</row>
    <row r="111" spans="1:41" ht="15">
      <c r="A111" s="28" t="s">
        <v>111</v>
      </c>
      <c r="B111" s="29">
        <v>80246</v>
      </c>
      <c r="C111" s="29">
        <v>162443</v>
      </c>
      <c r="D111" s="29">
        <v>78462</v>
      </c>
      <c r="E111" s="29">
        <v>77800</v>
      </c>
      <c r="F111" s="29">
        <v>41977</v>
      </c>
      <c r="G111" s="29">
        <v>27429</v>
      </c>
      <c r="H111" s="29">
        <v>9791</v>
      </c>
      <c r="I111" s="29">
        <v>12569</v>
      </c>
      <c r="J111" s="29">
        <v>8870</v>
      </c>
      <c r="K111" s="30">
        <f t="shared" si="9"/>
        <v>499587</v>
      </c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</row>
    <row r="112" spans="1:41" ht="15">
      <c r="A112" s="28" t="s">
        <v>112</v>
      </c>
      <c r="B112" s="29">
        <v>16520</v>
      </c>
      <c r="C112" s="29">
        <v>35919</v>
      </c>
      <c r="D112" s="29">
        <v>16828</v>
      </c>
      <c r="E112" s="29">
        <v>16419</v>
      </c>
      <c r="F112" s="29">
        <v>9258</v>
      </c>
      <c r="G112" s="29">
        <v>6022</v>
      </c>
      <c r="H112" s="29">
        <v>2180</v>
      </c>
      <c r="I112" s="29">
        <v>3201</v>
      </c>
      <c r="J112" s="29">
        <v>2582</v>
      </c>
      <c r="K112" s="30">
        <f t="shared" si="9"/>
        <v>108929</v>
      </c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</row>
    <row r="113" spans="1:41" ht="15">
      <c r="A113" s="28" t="s">
        <v>113</v>
      </c>
      <c r="B113" s="29">
        <v>69689</v>
      </c>
      <c r="C113" s="29">
        <v>124025</v>
      </c>
      <c r="D113" s="29">
        <v>58317</v>
      </c>
      <c r="E113" s="29">
        <v>52771</v>
      </c>
      <c r="F113" s="29">
        <v>27233</v>
      </c>
      <c r="G113" s="29">
        <v>18441</v>
      </c>
      <c r="H113" s="29">
        <v>6255</v>
      </c>
      <c r="I113" s="29">
        <v>7965</v>
      </c>
      <c r="J113" s="29">
        <v>6290</v>
      </c>
      <c r="K113" s="30">
        <f t="shared" si="9"/>
        <v>370986</v>
      </c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</row>
    <row r="114" spans="1:41" ht="15">
      <c r="A114" s="31" t="s">
        <v>114</v>
      </c>
      <c r="B114" s="32">
        <v>18643</v>
      </c>
      <c r="C114" s="32">
        <v>37227</v>
      </c>
      <c r="D114" s="32">
        <v>16993</v>
      </c>
      <c r="E114" s="32">
        <v>16366</v>
      </c>
      <c r="F114" s="32">
        <v>8811</v>
      </c>
      <c r="G114" s="32">
        <v>5669</v>
      </c>
      <c r="H114" s="32">
        <v>2008</v>
      </c>
      <c r="I114" s="32">
        <v>2384</v>
      </c>
      <c r="J114" s="32">
        <v>3321</v>
      </c>
      <c r="K114" s="33">
        <f t="shared" si="9"/>
        <v>111422</v>
      </c>
      <c r="L114" s="4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</row>
    <row r="115" spans="1:41" s="6" customFormat="1" ht="15">
      <c r="A115" s="18" t="s">
        <v>115</v>
      </c>
      <c r="B115" s="20">
        <f>SUM(B110:B114)</f>
        <v>220455</v>
      </c>
      <c r="C115" s="20">
        <f t="shared" ref="C115:J115" si="18">SUM(C110:C114)</f>
        <v>441930</v>
      </c>
      <c r="D115" s="20">
        <f t="shared" si="18"/>
        <v>208944</v>
      </c>
      <c r="E115" s="20">
        <f t="shared" si="18"/>
        <v>200011</v>
      </c>
      <c r="F115" s="20">
        <f t="shared" si="18"/>
        <v>106659</v>
      </c>
      <c r="G115" s="20">
        <f t="shared" si="18"/>
        <v>70263</v>
      </c>
      <c r="H115" s="20">
        <f t="shared" si="18"/>
        <v>24687</v>
      </c>
      <c r="I115" s="20">
        <f t="shared" si="18"/>
        <v>31845</v>
      </c>
      <c r="J115" s="20">
        <f t="shared" si="18"/>
        <v>24601</v>
      </c>
      <c r="K115" s="21">
        <f>SUM(B115:J115)</f>
        <v>1329395</v>
      </c>
      <c r="L115" s="5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</row>
    <row r="116" spans="1:41" ht="15">
      <c r="A116" s="25" t="s">
        <v>116</v>
      </c>
      <c r="B116" s="26">
        <v>43755</v>
      </c>
      <c r="C116" s="26">
        <v>101073</v>
      </c>
      <c r="D116" s="26">
        <v>43929</v>
      </c>
      <c r="E116" s="26">
        <v>47299</v>
      </c>
      <c r="F116" s="26">
        <v>25703</v>
      </c>
      <c r="G116" s="26">
        <v>16524</v>
      </c>
      <c r="H116" s="26">
        <v>6182</v>
      </c>
      <c r="I116" s="26">
        <v>5913</v>
      </c>
      <c r="J116" s="26">
        <v>7010</v>
      </c>
      <c r="K116" s="27">
        <f t="shared" si="9"/>
        <v>297388</v>
      </c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</row>
    <row r="117" spans="1:41" ht="15">
      <c r="A117" s="28" t="s">
        <v>117</v>
      </c>
      <c r="B117" s="29">
        <v>22258</v>
      </c>
      <c r="C117" s="29">
        <v>55622</v>
      </c>
      <c r="D117" s="29">
        <v>25328</v>
      </c>
      <c r="E117" s="29">
        <v>27146</v>
      </c>
      <c r="F117" s="29">
        <v>15377</v>
      </c>
      <c r="G117" s="29">
        <v>10117</v>
      </c>
      <c r="H117" s="29">
        <v>3911</v>
      </c>
      <c r="I117" s="29">
        <v>4228</v>
      </c>
      <c r="J117" s="29">
        <v>3908</v>
      </c>
      <c r="K117" s="30">
        <f t="shared" si="9"/>
        <v>167895</v>
      </c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</row>
    <row r="118" spans="1:41" ht="15">
      <c r="A118" s="28" t="s">
        <v>118</v>
      </c>
      <c r="B118" s="29">
        <v>134633</v>
      </c>
      <c r="C118" s="29">
        <v>287379</v>
      </c>
      <c r="D118" s="29">
        <v>135816</v>
      </c>
      <c r="E118" s="29">
        <v>128611</v>
      </c>
      <c r="F118" s="29">
        <v>63732</v>
      </c>
      <c r="G118" s="29">
        <v>41044</v>
      </c>
      <c r="H118" s="29">
        <v>15905</v>
      </c>
      <c r="I118" s="29">
        <v>20332</v>
      </c>
      <c r="J118" s="29">
        <v>14120</v>
      </c>
      <c r="K118" s="30">
        <f t="shared" si="9"/>
        <v>841572</v>
      </c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</row>
    <row r="119" spans="1:41" ht="15">
      <c r="A119" s="28" t="s">
        <v>119</v>
      </c>
      <c r="B119" s="29">
        <v>16668</v>
      </c>
      <c r="C119" s="29">
        <v>34972</v>
      </c>
      <c r="D119" s="29">
        <v>15684</v>
      </c>
      <c r="E119" s="29">
        <v>17024</v>
      </c>
      <c r="F119" s="29">
        <v>9586</v>
      </c>
      <c r="G119" s="29">
        <v>6323</v>
      </c>
      <c r="H119" s="29">
        <v>2472</v>
      </c>
      <c r="I119" s="29">
        <v>2229</v>
      </c>
      <c r="J119" s="29">
        <v>3418</v>
      </c>
      <c r="K119" s="30">
        <f t="shared" si="9"/>
        <v>108376</v>
      </c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</row>
    <row r="120" spans="1:41" ht="15">
      <c r="A120" s="28" t="s">
        <v>120</v>
      </c>
      <c r="B120" s="29">
        <v>71395</v>
      </c>
      <c r="C120" s="29">
        <v>149932</v>
      </c>
      <c r="D120" s="29">
        <v>67388</v>
      </c>
      <c r="E120" s="29">
        <v>60617</v>
      </c>
      <c r="F120" s="29">
        <v>31338</v>
      </c>
      <c r="G120" s="29">
        <v>21777</v>
      </c>
      <c r="H120" s="29">
        <v>8528</v>
      </c>
      <c r="I120" s="29">
        <v>10035</v>
      </c>
      <c r="J120" s="29">
        <v>6323</v>
      </c>
      <c r="K120" s="30">
        <f t="shared" si="9"/>
        <v>427333</v>
      </c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</row>
    <row r="121" spans="1:41" ht="15">
      <c r="A121" s="28" t="s">
        <v>121</v>
      </c>
      <c r="B121" s="29">
        <v>119869</v>
      </c>
      <c r="C121" s="29">
        <v>291125</v>
      </c>
      <c r="D121" s="29">
        <v>126868</v>
      </c>
      <c r="E121" s="29">
        <v>108994</v>
      </c>
      <c r="F121" s="29">
        <v>54455</v>
      </c>
      <c r="G121" s="29">
        <v>36606</v>
      </c>
      <c r="H121" s="29">
        <v>12865</v>
      </c>
      <c r="I121" s="29">
        <v>15422</v>
      </c>
      <c r="J121" s="29">
        <v>10909</v>
      </c>
      <c r="K121" s="30">
        <f t="shared" si="9"/>
        <v>777113</v>
      </c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</row>
    <row r="122" spans="1:41" ht="15">
      <c r="A122" s="28" t="s">
        <v>122</v>
      </c>
      <c r="B122" s="29">
        <v>27929</v>
      </c>
      <c r="C122" s="29">
        <v>76004</v>
      </c>
      <c r="D122" s="29">
        <v>37428</v>
      </c>
      <c r="E122" s="29">
        <v>37108</v>
      </c>
      <c r="F122" s="29">
        <v>20510</v>
      </c>
      <c r="G122" s="29">
        <v>13728</v>
      </c>
      <c r="H122" s="29">
        <v>5664</v>
      </c>
      <c r="I122" s="29">
        <v>6957</v>
      </c>
      <c r="J122" s="29">
        <v>2588</v>
      </c>
      <c r="K122" s="30">
        <f t="shared" si="9"/>
        <v>227916</v>
      </c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</row>
    <row r="123" spans="1:41" ht="15">
      <c r="A123" s="28" t="s">
        <v>123</v>
      </c>
      <c r="B123" s="29">
        <v>31711</v>
      </c>
      <c r="C123" s="29">
        <v>94570</v>
      </c>
      <c r="D123" s="29">
        <v>44875</v>
      </c>
      <c r="E123" s="29">
        <v>45007</v>
      </c>
      <c r="F123" s="29">
        <v>23269</v>
      </c>
      <c r="G123" s="29">
        <v>15704</v>
      </c>
      <c r="H123" s="29">
        <v>6602</v>
      </c>
      <c r="I123" s="29">
        <v>7406</v>
      </c>
      <c r="J123" s="29">
        <v>4490</v>
      </c>
      <c r="K123" s="30">
        <f t="shared" si="9"/>
        <v>273634</v>
      </c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</row>
    <row r="124" spans="1:41" ht="15">
      <c r="A124" s="31" t="s">
        <v>124</v>
      </c>
      <c r="B124" s="32">
        <v>41803</v>
      </c>
      <c r="C124" s="32">
        <v>109469</v>
      </c>
      <c r="D124" s="32">
        <v>45562</v>
      </c>
      <c r="E124" s="32">
        <v>43373</v>
      </c>
      <c r="F124" s="32">
        <v>23421</v>
      </c>
      <c r="G124" s="32">
        <v>15288</v>
      </c>
      <c r="H124" s="32">
        <v>5875</v>
      </c>
      <c r="I124" s="32">
        <v>6234</v>
      </c>
      <c r="J124" s="32">
        <v>5778</v>
      </c>
      <c r="K124" s="33">
        <f t="shared" si="9"/>
        <v>296803</v>
      </c>
      <c r="L124" s="4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</row>
    <row r="125" spans="1:41" s="6" customFormat="1" ht="15">
      <c r="A125" s="18" t="s">
        <v>125</v>
      </c>
      <c r="B125" s="20">
        <f t="shared" ref="B125:J125" si="19">SUM(B116:B124)</f>
        <v>510021</v>
      </c>
      <c r="C125" s="21">
        <f t="shared" si="19"/>
        <v>1200146</v>
      </c>
      <c r="D125" s="22">
        <f t="shared" si="19"/>
        <v>542878</v>
      </c>
      <c r="E125" s="21">
        <f t="shared" si="19"/>
        <v>515179</v>
      </c>
      <c r="F125" s="22">
        <f t="shared" si="19"/>
        <v>267391</v>
      </c>
      <c r="G125" s="21">
        <f t="shared" si="19"/>
        <v>177111</v>
      </c>
      <c r="H125" s="22">
        <f t="shared" si="19"/>
        <v>68004</v>
      </c>
      <c r="I125" s="21">
        <f t="shared" si="19"/>
        <v>78756</v>
      </c>
      <c r="J125" s="23">
        <f t="shared" si="19"/>
        <v>58544</v>
      </c>
      <c r="K125" s="21">
        <f t="shared" si="9"/>
        <v>3418030</v>
      </c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</row>
    <row r="126" spans="1:41" s="6" customFormat="1" ht="15">
      <c r="A126" s="25" t="s">
        <v>126</v>
      </c>
      <c r="B126" s="26">
        <v>28137</v>
      </c>
      <c r="C126" s="26">
        <v>109516</v>
      </c>
      <c r="D126" s="26">
        <v>49032</v>
      </c>
      <c r="E126" s="26">
        <v>43228</v>
      </c>
      <c r="F126" s="26">
        <v>20424</v>
      </c>
      <c r="G126" s="26">
        <v>14800</v>
      </c>
      <c r="H126" s="26">
        <v>6154</v>
      </c>
      <c r="I126" s="26">
        <v>8195</v>
      </c>
      <c r="J126" s="26">
        <v>3080</v>
      </c>
      <c r="K126" s="27">
        <f t="shared" si="9"/>
        <v>282566</v>
      </c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</row>
    <row r="127" spans="1:41" s="6" customFormat="1" ht="15">
      <c r="A127" s="28" t="s">
        <v>127</v>
      </c>
      <c r="B127" s="29">
        <v>23300</v>
      </c>
      <c r="C127" s="29">
        <v>47071</v>
      </c>
      <c r="D127" s="29">
        <v>23099</v>
      </c>
      <c r="E127" s="29">
        <v>25008</v>
      </c>
      <c r="F127" s="29">
        <v>11312</v>
      </c>
      <c r="G127" s="29">
        <v>10023</v>
      </c>
      <c r="H127" s="29">
        <v>3739</v>
      </c>
      <c r="I127" s="29">
        <v>3328</v>
      </c>
      <c r="J127" s="29">
        <v>2793</v>
      </c>
      <c r="K127" s="30">
        <f t="shared" si="9"/>
        <v>149673</v>
      </c>
      <c r="L127" s="5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</row>
    <row r="128" spans="1:41" ht="15">
      <c r="A128" s="28" t="s">
        <v>128</v>
      </c>
      <c r="B128" s="29">
        <v>12977</v>
      </c>
      <c r="C128" s="29">
        <v>36834</v>
      </c>
      <c r="D128" s="29">
        <v>17135</v>
      </c>
      <c r="E128" s="29">
        <v>18328</v>
      </c>
      <c r="F128" s="29">
        <v>7777</v>
      </c>
      <c r="G128" s="29">
        <v>6529</v>
      </c>
      <c r="H128" s="29">
        <v>2347</v>
      </c>
      <c r="I128" s="29">
        <v>2177</v>
      </c>
      <c r="J128" s="29">
        <v>1582</v>
      </c>
      <c r="K128" s="30">
        <f t="shared" si="9"/>
        <v>105686</v>
      </c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</row>
    <row r="129" spans="1:41" ht="15">
      <c r="A129" s="28" t="s">
        <v>129</v>
      </c>
      <c r="B129" s="29">
        <v>36003</v>
      </c>
      <c r="C129" s="29">
        <v>118050</v>
      </c>
      <c r="D129" s="29">
        <v>54345</v>
      </c>
      <c r="E129" s="29">
        <v>52765</v>
      </c>
      <c r="F129" s="29">
        <v>25394</v>
      </c>
      <c r="G129" s="29">
        <v>20887</v>
      </c>
      <c r="H129" s="29">
        <v>8521</v>
      </c>
      <c r="I129" s="29">
        <v>10233</v>
      </c>
      <c r="J129" s="29">
        <v>3386</v>
      </c>
      <c r="K129" s="30">
        <f t="shared" si="9"/>
        <v>329584</v>
      </c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</row>
    <row r="130" spans="1:41" ht="15">
      <c r="A130" s="31" t="s">
        <v>131</v>
      </c>
      <c r="B130" s="32">
        <v>27463</v>
      </c>
      <c r="C130" s="32">
        <v>80611</v>
      </c>
      <c r="D130" s="32">
        <v>37454</v>
      </c>
      <c r="E130" s="32">
        <v>36851</v>
      </c>
      <c r="F130" s="32">
        <v>16666</v>
      </c>
      <c r="G130" s="32">
        <v>11942</v>
      </c>
      <c r="H130" s="32">
        <v>4518</v>
      </c>
      <c r="I130" s="32">
        <v>4398</v>
      </c>
      <c r="J130" s="32">
        <v>2485</v>
      </c>
      <c r="K130" s="33">
        <f t="shared" si="9"/>
        <v>222388</v>
      </c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</row>
    <row r="131" spans="1:41" s="6" customFormat="1" ht="15">
      <c r="A131" s="18" t="s">
        <v>130</v>
      </c>
      <c r="B131" s="21">
        <f t="shared" ref="B131:J131" si="20">SUM(B126:B130)</f>
        <v>127880</v>
      </c>
      <c r="C131" s="21">
        <f t="shared" si="20"/>
        <v>392082</v>
      </c>
      <c r="D131" s="22">
        <f t="shared" si="20"/>
        <v>181065</v>
      </c>
      <c r="E131" s="21">
        <f t="shared" si="20"/>
        <v>176180</v>
      </c>
      <c r="F131" s="22">
        <f t="shared" si="20"/>
        <v>81573</v>
      </c>
      <c r="G131" s="21">
        <f t="shared" si="20"/>
        <v>64181</v>
      </c>
      <c r="H131" s="22">
        <f t="shared" si="20"/>
        <v>25279</v>
      </c>
      <c r="I131" s="21">
        <f t="shared" si="20"/>
        <v>28331</v>
      </c>
      <c r="J131" s="23">
        <f t="shared" si="20"/>
        <v>13326</v>
      </c>
      <c r="K131" s="21">
        <f t="shared" si="9"/>
        <v>1089897</v>
      </c>
      <c r="L131" s="5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</row>
    <row r="132" spans="1:41" ht="15">
      <c r="A132" s="12" t="s">
        <v>138</v>
      </c>
      <c r="B132" s="24">
        <v>4714</v>
      </c>
      <c r="C132" s="24">
        <v>3884</v>
      </c>
      <c r="D132" s="24">
        <v>1489</v>
      </c>
      <c r="E132" s="24">
        <v>1301</v>
      </c>
      <c r="F132" s="24">
        <v>863</v>
      </c>
      <c r="G132" s="24">
        <v>179</v>
      </c>
      <c r="H132" s="24">
        <v>102</v>
      </c>
      <c r="I132" s="24">
        <v>309</v>
      </c>
      <c r="J132" s="24">
        <v>3328</v>
      </c>
      <c r="K132" s="19">
        <f>SUM(B132:J132)</f>
        <v>16169</v>
      </c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</row>
    <row r="133" spans="1:41" ht="27" customHeight="1">
      <c r="A133" s="13" t="s">
        <v>139</v>
      </c>
      <c r="B133" s="14">
        <f t="shared" ref="B133:J133" si="21">B14+B15+B28+B31+B39+B44+B49+B59+B70+B73+B79+B85+B90+B93+B99+B106+B109+B115+B125+B131+B132</f>
        <v>3582723</v>
      </c>
      <c r="C133" s="15">
        <f t="shared" si="21"/>
        <v>12628535</v>
      </c>
      <c r="D133" s="16">
        <f t="shared" si="21"/>
        <v>7108926</v>
      </c>
      <c r="E133" s="15">
        <f t="shared" si="21"/>
        <v>6751882</v>
      </c>
      <c r="F133" s="16">
        <f t="shared" si="21"/>
        <v>3752269</v>
      </c>
      <c r="G133" s="15">
        <f t="shared" si="21"/>
        <v>2772838</v>
      </c>
      <c r="H133" s="16">
        <f t="shared" si="21"/>
        <v>980982</v>
      </c>
      <c r="I133" s="15">
        <f t="shared" si="21"/>
        <v>1734003</v>
      </c>
      <c r="J133" s="17">
        <f t="shared" si="21"/>
        <v>510565</v>
      </c>
      <c r="K133" s="15">
        <f>SUM(B133:J133)</f>
        <v>39822723</v>
      </c>
      <c r="L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</row>
    <row r="134" spans="1:41" ht="15">
      <c r="A134" s="7"/>
      <c r="B134" s="7"/>
      <c r="C134" s="7"/>
      <c r="D134" s="7"/>
      <c r="E134" s="7"/>
      <c r="F134" s="7"/>
      <c r="G134" s="7"/>
      <c r="H134" s="7"/>
      <c r="I134" s="7"/>
      <c r="J134" s="37" t="s">
        <v>137</v>
      </c>
      <c r="K134" s="37"/>
    </row>
    <row r="135" spans="1:41" ht="1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</row>
    <row r="137" spans="1:41" hidden="1">
      <c r="B137" s="2">
        <v>2616625</v>
      </c>
      <c r="C137" s="2">
        <v>11375540</v>
      </c>
      <c r="D137" s="2">
        <v>10446944</v>
      </c>
      <c r="E137" s="2">
        <v>2667251</v>
      </c>
      <c r="F137" s="2">
        <v>3986205</v>
      </c>
      <c r="G137" s="2">
        <v>1146008</v>
      </c>
      <c r="H137" s="2">
        <v>188849</v>
      </c>
      <c r="I137" s="2">
        <v>146865</v>
      </c>
      <c r="J137" s="2">
        <v>9528</v>
      </c>
      <c r="K137" s="2">
        <v>32583815</v>
      </c>
    </row>
  </sheetData>
  <mergeCells count="3">
    <mergeCell ref="A2:K2"/>
    <mergeCell ref="A3:K3"/>
    <mergeCell ref="J134:K134"/>
  </mergeCells>
  <phoneticPr fontId="0" type="noConversion"/>
  <printOptions horizontalCentered="1"/>
  <pageMargins left="0.51181102362204722" right="0.51181102362204722" top="0.55118110236220474" bottom="0.70866141732283472" header="0.31496062992125984" footer="0.31496062992125984"/>
  <pageSetup paperSize="9" scale="71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rowBreaks count="1" manualBreakCount="1">
    <brk id="70" max="16383" man="1"/>
  </rowBreaks>
  <ignoredErrors>
    <ignoredError sqref="B28:K2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20.AV_provincia_kw</vt:lpstr>
      <vt:lpstr>'20.AV_provincia_kw'!Area_stampa</vt:lpstr>
      <vt:lpstr>'20.AV_provincia_kw'!Titoli_stampa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2021-06-15T08:43:20Z</cp:lastPrinted>
  <dcterms:created xsi:type="dcterms:W3CDTF">2012-11-30T14:30:41Z</dcterms:created>
  <dcterms:modified xsi:type="dcterms:W3CDTF">2022-07-25T12:45:19Z</dcterms:modified>
</cp:coreProperties>
</file>