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A\DaControllare\"/>
    </mc:Choice>
  </mc:AlternateContent>
  <xr:revisionPtr revIDLastSave="0" documentId="13_ncr:1_{98879336-71B4-4F14-A61C-B050B9E3869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7.AV_provincia_cc" sheetId="1" r:id="rId1"/>
  </sheets>
  <definedNames>
    <definedName name="_xlnm.Print_Area" localSheetId="0">'17.AV_provincia_cc'!$A$1:$K$134</definedName>
    <definedName name="_xlnm.Print_Titles" localSheetId="0">'17.AV_provincia_cc'!$1:$5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4" i="1" l="1"/>
  <c r="C14" i="1"/>
  <c r="D14" i="1"/>
  <c r="E14" i="1"/>
  <c r="F14" i="1"/>
  <c r="G14" i="1"/>
  <c r="H14" i="1"/>
  <c r="I14" i="1"/>
  <c r="J14" i="1"/>
  <c r="B28" i="1"/>
  <c r="C28" i="1"/>
  <c r="D28" i="1"/>
  <c r="E28" i="1"/>
  <c r="F28" i="1"/>
  <c r="G28" i="1"/>
  <c r="H28" i="1"/>
  <c r="I28" i="1"/>
  <c r="J28" i="1"/>
  <c r="B31" i="1"/>
  <c r="C31" i="1"/>
  <c r="D31" i="1"/>
  <c r="E31" i="1"/>
  <c r="F31" i="1"/>
  <c r="G31" i="1"/>
  <c r="H31" i="1"/>
  <c r="I31" i="1"/>
  <c r="J31" i="1"/>
  <c r="B39" i="1"/>
  <c r="C39" i="1"/>
  <c r="D39" i="1"/>
  <c r="E39" i="1"/>
  <c r="F39" i="1"/>
  <c r="G39" i="1"/>
  <c r="H39" i="1"/>
  <c r="I39" i="1"/>
  <c r="J39" i="1"/>
  <c r="B44" i="1"/>
  <c r="C44" i="1"/>
  <c r="D44" i="1"/>
  <c r="E44" i="1"/>
  <c r="F44" i="1"/>
  <c r="G44" i="1"/>
  <c r="H44" i="1"/>
  <c r="I44" i="1"/>
  <c r="J44" i="1"/>
  <c r="B49" i="1"/>
  <c r="C49" i="1"/>
  <c r="D49" i="1"/>
  <c r="E49" i="1"/>
  <c r="F49" i="1"/>
  <c r="G49" i="1"/>
  <c r="H49" i="1"/>
  <c r="I49" i="1"/>
  <c r="J49" i="1"/>
  <c r="B59" i="1"/>
  <c r="C59" i="1"/>
  <c r="D59" i="1"/>
  <c r="E59" i="1"/>
  <c r="F59" i="1"/>
  <c r="G59" i="1"/>
  <c r="H59" i="1"/>
  <c r="I59" i="1"/>
  <c r="J59" i="1"/>
  <c r="B70" i="1"/>
  <c r="C70" i="1"/>
  <c r="D70" i="1"/>
  <c r="E70" i="1"/>
  <c r="F70" i="1"/>
  <c r="G70" i="1"/>
  <c r="H70" i="1"/>
  <c r="I70" i="1"/>
  <c r="J70" i="1"/>
  <c r="B73" i="1"/>
  <c r="C73" i="1"/>
  <c r="D73" i="1"/>
  <c r="E73" i="1"/>
  <c r="F73" i="1"/>
  <c r="G73" i="1"/>
  <c r="H73" i="1"/>
  <c r="I73" i="1"/>
  <c r="J73" i="1"/>
  <c r="B79" i="1"/>
  <c r="C79" i="1"/>
  <c r="D79" i="1"/>
  <c r="E79" i="1"/>
  <c r="F79" i="1"/>
  <c r="G79" i="1"/>
  <c r="H79" i="1"/>
  <c r="I79" i="1"/>
  <c r="J79" i="1"/>
  <c r="B85" i="1"/>
  <c r="C85" i="1"/>
  <c r="D85" i="1"/>
  <c r="E85" i="1"/>
  <c r="F85" i="1"/>
  <c r="G85" i="1"/>
  <c r="H85" i="1"/>
  <c r="I85" i="1"/>
  <c r="J85" i="1"/>
  <c r="B90" i="1"/>
  <c r="C90" i="1"/>
  <c r="D90" i="1"/>
  <c r="E90" i="1"/>
  <c r="F90" i="1"/>
  <c r="G90" i="1"/>
  <c r="H90" i="1"/>
  <c r="I90" i="1"/>
  <c r="J90" i="1"/>
  <c r="B93" i="1"/>
  <c r="C93" i="1"/>
  <c r="D93" i="1"/>
  <c r="E93" i="1"/>
  <c r="F93" i="1"/>
  <c r="G93" i="1"/>
  <c r="H93" i="1"/>
  <c r="I93" i="1"/>
  <c r="J93" i="1"/>
  <c r="B99" i="1"/>
  <c r="C99" i="1"/>
  <c r="D99" i="1"/>
  <c r="E99" i="1"/>
  <c r="F99" i="1"/>
  <c r="G99" i="1"/>
  <c r="H99" i="1"/>
  <c r="I99" i="1"/>
  <c r="J99" i="1"/>
  <c r="B106" i="1"/>
  <c r="C106" i="1"/>
  <c r="D106" i="1"/>
  <c r="E106" i="1"/>
  <c r="F106" i="1"/>
  <c r="G106" i="1"/>
  <c r="H106" i="1"/>
  <c r="I106" i="1"/>
  <c r="J106" i="1"/>
  <c r="B109" i="1"/>
  <c r="C109" i="1"/>
  <c r="D109" i="1"/>
  <c r="E109" i="1"/>
  <c r="F109" i="1"/>
  <c r="G109" i="1"/>
  <c r="H109" i="1"/>
  <c r="I109" i="1"/>
  <c r="J109" i="1"/>
  <c r="B115" i="1"/>
  <c r="C115" i="1"/>
  <c r="D115" i="1"/>
  <c r="E115" i="1"/>
  <c r="F115" i="1"/>
  <c r="G115" i="1"/>
  <c r="H115" i="1"/>
  <c r="I115" i="1"/>
  <c r="J115" i="1"/>
  <c r="B125" i="1"/>
  <c r="C125" i="1"/>
  <c r="D125" i="1"/>
  <c r="E125" i="1"/>
  <c r="F125" i="1"/>
  <c r="G125" i="1"/>
  <c r="H125" i="1"/>
  <c r="I125" i="1"/>
  <c r="J125" i="1"/>
  <c r="B131" i="1"/>
  <c r="C131" i="1"/>
  <c r="D131" i="1"/>
  <c r="E131" i="1"/>
  <c r="F131" i="1"/>
  <c r="G131" i="1"/>
  <c r="H131" i="1"/>
  <c r="I131" i="1"/>
  <c r="J131" i="1"/>
  <c r="K6" i="1"/>
  <c r="H133" i="1" l="1"/>
  <c r="C133" i="1"/>
  <c r="E133" i="1"/>
  <c r="F133" i="1"/>
  <c r="G133" i="1"/>
  <c r="I133" i="1"/>
  <c r="J133" i="1"/>
  <c r="B133" i="1"/>
  <c r="D133" i="1"/>
  <c r="K94" i="1" l="1"/>
  <c r="K40" i="1"/>
  <c r="K41" i="1"/>
  <c r="K42" i="1"/>
  <c r="K43" i="1"/>
  <c r="K7" i="1"/>
  <c r="K8" i="1"/>
  <c r="K9" i="1"/>
  <c r="K10" i="1"/>
  <c r="K11" i="1"/>
  <c r="K12" i="1"/>
  <c r="K13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9" i="1"/>
  <c r="K30" i="1"/>
  <c r="K32" i="1"/>
  <c r="K33" i="1"/>
  <c r="K34" i="1"/>
  <c r="K35" i="1"/>
  <c r="K36" i="1"/>
  <c r="K37" i="1"/>
  <c r="K38" i="1"/>
  <c r="K45" i="1"/>
  <c r="K46" i="1"/>
  <c r="K47" i="1"/>
  <c r="K48" i="1"/>
  <c r="K50" i="1"/>
  <c r="K51" i="1"/>
  <c r="K52" i="1"/>
  <c r="K53" i="1"/>
  <c r="K54" i="1"/>
  <c r="K55" i="1"/>
  <c r="K56" i="1"/>
  <c r="K57" i="1"/>
  <c r="K58" i="1"/>
  <c r="K60" i="1"/>
  <c r="K61" i="1"/>
  <c r="K62" i="1"/>
  <c r="K63" i="1"/>
  <c r="K64" i="1"/>
  <c r="K65" i="1"/>
  <c r="K66" i="1"/>
  <c r="K67" i="1"/>
  <c r="K68" i="1"/>
  <c r="K69" i="1"/>
  <c r="K71" i="1"/>
  <c r="K72" i="1"/>
  <c r="K74" i="1"/>
  <c r="K75" i="1"/>
  <c r="K76" i="1"/>
  <c r="K77" i="1"/>
  <c r="K78" i="1"/>
  <c r="K80" i="1"/>
  <c r="K81" i="1"/>
  <c r="K82" i="1"/>
  <c r="K83" i="1"/>
  <c r="K84" i="1"/>
  <c r="K86" i="1"/>
  <c r="K87" i="1"/>
  <c r="K88" i="1"/>
  <c r="K89" i="1"/>
  <c r="K91" i="1"/>
  <c r="K92" i="1"/>
  <c r="K95" i="1"/>
  <c r="K96" i="1"/>
  <c r="K97" i="1"/>
  <c r="K98" i="1"/>
  <c r="K100" i="1"/>
  <c r="K101" i="1"/>
  <c r="K102" i="1"/>
  <c r="K103" i="1"/>
  <c r="K104" i="1"/>
  <c r="K105" i="1"/>
  <c r="K107" i="1"/>
  <c r="K108" i="1"/>
  <c r="K110" i="1"/>
  <c r="K111" i="1"/>
  <c r="K112" i="1"/>
  <c r="K113" i="1"/>
  <c r="K114" i="1"/>
  <c r="K116" i="1"/>
  <c r="K117" i="1"/>
  <c r="K118" i="1"/>
  <c r="K119" i="1"/>
  <c r="K120" i="1"/>
  <c r="K121" i="1"/>
  <c r="K122" i="1"/>
  <c r="K123" i="1"/>
  <c r="K124" i="1"/>
  <c r="K126" i="1"/>
  <c r="K127" i="1"/>
  <c r="K128" i="1"/>
  <c r="K129" i="1"/>
  <c r="K130" i="1"/>
  <c r="K132" i="1"/>
  <c r="K93" i="1" l="1"/>
  <c r="K44" i="1"/>
  <c r="K109" i="1"/>
  <c r="K99" i="1"/>
  <c r="K14" i="1"/>
  <c r="K73" i="1"/>
  <c r="K125" i="1"/>
  <c r="K85" i="1"/>
  <c r="K79" i="1"/>
  <c r="K31" i="1"/>
  <c r="K28" i="1"/>
  <c r="K115" i="1"/>
  <c r="K70" i="1"/>
  <c r="K106" i="1"/>
  <c r="K131" i="1"/>
  <c r="K39" i="1"/>
  <c r="K90" i="1"/>
  <c r="K59" i="1"/>
  <c r="K49" i="1"/>
  <c r="K133" i="1" l="1"/>
</calcChain>
</file>

<file path=xl/sharedStrings.xml><?xml version="1.0" encoding="utf-8"?>
<sst xmlns="http://schemas.openxmlformats.org/spreadsheetml/2006/main" count="142" uniqueCount="142">
  <si>
    <t>Alessandria</t>
  </si>
  <si>
    <t>Asti</t>
  </si>
  <si>
    <t>Biella</t>
  </si>
  <si>
    <t>Cuneo</t>
  </si>
  <si>
    <t>Novara</t>
  </si>
  <si>
    <t>Torino</t>
  </si>
  <si>
    <t>Verbano C.O.</t>
  </si>
  <si>
    <t>Vercelli</t>
  </si>
  <si>
    <t>Piemonte</t>
  </si>
  <si>
    <t>Valle d'Aosta</t>
  </si>
  <si>
    <t>Bergamo</t>
  </si>
  <si>
    <t>Brescia</t>
  </si>
  <si>
    <t>Como</t>
  </si>
  <si>
    <t>Cremona</t>
  </si>
  <si>
    <t>Lecco</t>
  </si>
  <si>
    <t>Lodi</t>
  </si>
  <si>
    <t>Mantova</t>
  </si>
  <si>
    <t>Milano</t>
  </si>
  <si>
    <t>Monza Brianza</t>
  </si>
  <si>
    <t>Pavia</t>
  </si>
  <si>
    <t>Sondrio</t>
  </si>
  <si>
    <t>Varese</t>
  </si>
  <si>
    <t>Lombardia</t>
  </si>
  <si>
    <t>Bolzano</t>
  </si>
  <si>
    <t>Trento</t>
  </si>
  <si>
    <t>Trentino Alto Adige</t>
  </si>
  <si>
    <t>Belluno</t>
  </si>
  <si>
    <t>Padova</t>
  </si>
  <si>
    <t>Rovigo</t>
  </si>
  <si>
    <t>Treviso</t>
  </si>
  <si>
    <t>Venezia</t>
  </si>
  <si>
    <t>Verona</t>
  </si>
  <si>
    <t>Vicenza</t>
  </si>
  <si>
    <t>Veneto</t>
  </si>
  <si>
    <t>Gorizia</t>
  </si>
  <si>
    <t>Pordenone</t>
  </si>
  <si>
    <t>Trieste</t>
  </si>
  <si>
    <t>Udine</t>
  </si>
  <si>
    <t>Friuli Venezia Giulia</t>
  </si>
  <si>
    <t>Genova</t>
  </si>
  <si>
    <t>Imperia</t>
  </si>
  <si>
    <t>La Spezia</t>
  </si>
  <si>
    <t>Savona</t>
  </si>
  <si>
    <t>Liguria</t>
  </si>
  <si>
    <t xml:space="preserve">Bologna </t>
  </si>
  <si>
    <t>Ferrara</t>
  </si>
  <si>
    <t>Forlì Cesena</t>
  </si>
  <si>
    <t>Modena</t>
  </si>
  <si>
    <t>Parma</t>
  </si>
  <si>
    <t>Piacenza</t>
  </si>
  <si>
    <t>Ravenna</t>
  </si>
  <si>
    <t>Reggio Emilia</t>
  </si>
  <si>
    <t>Rimini</t>
  </si>
  <si>
    <t>Emilia Romagna</t>
  </si>
  <si>
    <t>Arezzo</t>
  </si>
  <si>
    <t>Firenze</t>
  </si>
  <si>
    <t>Grosseto</t>
  </si>
  <si>
    <t>Livorno</t>
  </si>
  <si>
    <t>Lucca</t>
  </si>
  <si>
    <t>Massa Carrara</t>
  </si>
  <si>
    <t>Pisa</t>
  </si>
  <si>
    <t>Pistoia</t>
  </si>
  <si>
    <t>Prato</t>
  </si>
  <si>
    <t>Siena</t>
  </si>
  <si>
    <t>Toscana</t>
  </si>
  <si>
    <t>Perugia</t>
  </si>
  <si>
    <t>Terni</t>
  </si>
  <si>
    <t>Umbria</t>
  </si>
  <si>
    <t>Ancona</t>
  </si>
  <si>
    <t>Ascoli Piceno</t>
  </si>
  <si>
    <t>Fermo</t>
  </si>
  <si>
    <t>Macerata</t>
  </si>
  <si>
    <t>Pesaro Urbino</t>
  </si>
  <si>
    <t>Marche</t>
  </si>
  <si>
    <t>Frosinone</t>
  </si>
  <si>
    <t>Latina</t>
  </si>
  <si>
    <t>Rieti</t>
  </si>
  <si>
    <t>Roma</t>
  </si>
  <si>
    <t>Viterbo</t>
  </si>
  <si>
    <t>Lazio</t>
  </si>
  <si>
    <t>Chieti</t>
  </si>
  <si>
    <t>L'Aquila</t>
  </si>
  <si>
    <t>Pescara</t>
  </si>
  <si>
    <t>Teramo</t>
  </si>
  <si>
    <t>Abruzzo</t>
  </si>
  <si>
    <t>Campobasso</t>
  </si>
  <si>
    <t>Isernia</t>
  </si>
  <si>
    <t>Molise</t>
  </si>
  <si>
    <t>Avellino</t>
  </si>
  <si>
    <t>Benevento</t>
  </si>
  <si>
    <t>Caserta</t>
  </si>
  <si>
    <t>Napoli</t>
  </si>
  <si>
    <t>Salerno</t>
  </si>
  <si>
    <t>Campania</t>
  </si>
  <si>
    <t>Bari</t>
  </si>
  <si>
    <t>Barletta-Trani</t>
  </si>
  <si>
    <t>Brindisi</t>
  </si>
  <si>
    <t>Foggia</t>
  </si>
  <si>
    <t>Lecce</t>
  </si>
  <si>
    <t>Taranto</t>
  </si>
  <si>
    <t>Puglia</t>
  </si>
  <si>
    <t>Matera</t>
  </si>
  <si>
    <t>Potenza</t>
  </si>
  <si>
    <t>Basilicata</t>
  </si>
  <si>
    <t>Catanzaro</t>
  </si>
  <si>
    <t>Cosenza</t>
  </si>
  <si>
    <t>Crotone</t>
  </si>
  <si>
    <t>Reggio Calabria</t>
  </si>
  <si>
    <t>Vibo Valentia</t>
  </si>
  <si>
    <t>Calabria</t>
  </si>
  <si>
    <t>Agrigento</t>
  </si>
  <si>
    <t>Caltanissetta</t>
  </si>
  <si>
    <t>Catania</t>
  </si>
  <si>
    <t>Enna</t>
  </si>
  <si>
    <t>Messina</t>
  </si>
  <si>
    <t>Palermo</t>
  </si>
  <si>
    <t>Ragusa</t>
  </si>
  <si>
    <t>Siracusa</t>
  </si>
  <si>
    <t>Trapani</t>
  </si>
  <si>
    <t>Sicilia</t>
  </si>
  <si>
    <t>Cagliari</t>
  </si>
  <si>
    <t>Nuoro</t>
  </si>
  <si>
    <t>Oristano</t>
  </si>
  <si>
    <t>Sassari</t>
  </si>
  <si>
    <t>Sardegna</t>
  </si>
  <si>
    <t>Sud Sardegna</t>
  </si>
  <si>
    <r>
      <t>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8"/>
        <rFont val="Trebuchet MS"/>
        <family val="2"/>
      </rPr>
      <t>: ACI</t>
    </r>
  </si>
  <si>
    <r>
      <t>N.I.</t>
    </r>
    <r>
      <rPr>
        <i/>
        <sz val="9"/>
        <color theme="1" tint="0.14999847407452621"/>
        <rFont val="Trebuchet MS"/>
        <family val="2"/>
      </rPr>
      <t>/Not Identified</t>
    </r>
  </si>
  <si>
    <t>&lt;= 800 cc</t>
  </si>
  <si>
    <t>801 - 1200 cc</t>
  </si>
  <si>
    <t>1201 - 1600 cc</t>
  </si>
  <si>
    <t>1601 - 1800 cc</t>
  </si>
  <si>
    <t>1801 - 2000 cc</t>
  </si>
  <si>
    <t>2001 - 2500 cc</t>
  </si>
  <si>
    <t>2501 - 3000 cc</t>
  </si>
  <si>
    <t>&gt; 3000 cc</t>
  </si>
  <si>
    <r>
      <t xml:space="preserve">N.I.
</t>
    </r>
    <r>
      <rPr>
        <i/>
        <sz val="9"/>
        <color theme="1" tint="0.14999847407452621"/>
        <rFont val="Trebuchet MS"/>
        <family val="2"/>
      </rPr>
      <t>Not identified</t>
    </r>
  </si>
  <si>
    <r>
      <t xml:space="preserve">Totale
</t>
    </r>
    <r>
      <rPr>
        <i/>
        <sz val="9"/>
        <color theme="1" tint="0.14999847407452621"/>
        <rFont val="Trebuchet MS"/>
        <family val="2"/>
      </rPr>
      <t>Total</t>
    </r>
  </si>
  <si>
    <r>
      <t xml:space="preserve">Provincia </t>
    </r>
    <r>
      <rPr>
        <i/>
        <sz val="9"/>
        <color theme="1" tint="0.14999847407452621"/>
        <rFont val="Trebuchet MS"/>
        <family val="2"/>
      </rPr>
      <t>/ Province</t>
    </r>
  </si>
  <si>
    <r>
      <t xml:space="preserve">Totale </t>
    </r>
    <r>
      <rPr>
        <i/>
        <sz val="9"/>
        <color theme="1" tint="0.14999847407452621"/>
        <rFont val="Trebuchet MS"/>
        <family val="2"/>
      </rPr>
      <t>/ Total</t>
    </r>
  </si>
  <si>
    <t>CIRCOLAZIONE AUTOVETTURE PER PROVINCIA E CILINDRATA  NEL 2021</t>
  </si>
  <si>
    <t>CARS IN USE BY PROVINCE AND CYLINDER CAPACITY IN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</si>
</sst>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#,##0_ ;[Red]\-#,##0\ "/>
    <numFmt numFmtId="165" formatCode="General_)"/>
  </numFmts>
  <fonts count="27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sz val="9"/>
      <name val="Trebuchet MS"/>
      <family val="2"/>
    </font>
    <font>
      <sz val="9"/>
      <name val="Gill Sans"/>
      <family val="2"/>
    </font>
    <font>
      <b/>
      <sz val="9"/>
      <name val="Trebuchet MS"/>
      <family val="2"/>
    </font>
    <font>
      <sz val="9"/>
      <color indexed="8"/>
      <name val="Trebuchet MS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sz val="8"/>
      <name val="Trebuchet MS"/>
      <family val="2"/>
    </font>
    <font>
      <i/>
      <sz val="8"/>
      <color theme="1" tint="0.14999847407452621"/>
      <name val="Trebuchet MS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theme="0" tint="-0.24994659260841701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41" fontId="1" fillId="0" borderId="0" applyFont="0" applyFill="0" applyBorder="0" applyAlignment="0" applyProtection="0"/>
    <xf numFmtId="0" fontId="7" fillId="22" borderId="0" applyNumberFormat="0" applyBorder="0" applyAlignment="0" applyProtection="0"/>
    <xf numFmtId="0" fontId="1" fillId="23" borderId="4" applyNumberFormat="0" applyFont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44">
    <xf numFmtId="0" fontId="0" fillId="0" borderId="0" xfId="0"/>
    <xf numFmtId="41" fontId="19" fillId="0" borderId="0" xfId="29" applyFont="1" applyAlignment="1">
      <alignment horizontal="centerContinuous"/>
    </xf>
    <xf numFmtId="165" fontId="20" fillId="0" borderId="0" xfId="0" applyNumberFormat="1" applyFont="1"/>
    <xf numFmtId="41" fontId="21" fillId="0" borderId="0" xfId="29" applyFont="1" applyAlignment="1">
      <alignment horizontal="left"/>
    </xf>
    <xf numFmtId="165" fontId="19" fillId="0" borderId="0" xfId="0" applyNumberFormat="1" applyFont="1"/>
    <xf numFmtId="164" fontId="21" fillId="25" borderId="12" xfId="29" applyNumberFormat="1" applyFont="1" applyFill="1" applyBorder="1" applyAlignment="1" applyProtection="1">
      <alignment vertical="center"/>
    </xf>
    <xf numFmtId="164" fontId="21" fillId="25" borderId="13" xfId="29" applyNumberFormat="1" applyFont="1" applyFill="1" applyBorder="1" applyAlignment="1" applyProtection="1">
      <alignment vertical="center"/>
    </xf>
    <xf numFmtId="164" fontId="21" fillId="25" borderId="14" xfId="29" applyNumberFormat="1" applyFont="1" applyFill="1" applyBorder="1" applyAlignment="1" applyProtection="1">
      <alignment vertical="center"/>
    </xf>
    <xf numFmtId="164" fontId="21" fillId="25" borderId="15" xfId="29" applyNumberFormat="1" applyFont="1" applyFill="1" applyBorder="1" applyAlignment="1" applyProtection="1">
      <alignment vertical="center"/>
    </xf>
    <xf numFmtId="0" fontId="22" fillId="0" borderId="16" xfId="0" applyFont="1" applyBorder="1" applyAlignment="1">
      <alignment horizontal="left" vertical="center" indent="1"/>
    </xf>
    <xf numFmtId="0" fontId="21" fillId="24" borderId="13" xfId="0" quotePrefix="1" applyFont="1" applyFill="1" applyBorder="1" applyAlignment="1">
      <alignment horizontal="center" vertical="center"/>
    </xf>
    <xf numFmtId="0" fontId="21" fillId="24" borderId="13" xfId="0" applyFont="1" applyFill="1" applyBorder="1" applyAlignment="1">
      <alignment horizontal="center" vertical="center"/>
    </xf>
    <xf numFmtId="0" fontId="21" fillId="24" borderId="13" xfId="0" applyFont="1" applyFill="1" applyBorder="1" applyAlignment="1">
      <alignment horizontal="center" vertical="center" wrapText="1"/>
    </xf>
    <xf numFmtId="0" fontId="21" fillId="24" borderId="13" xfId="0" applyFont="1" applyFill="1" applyBorder="1" applyAlignment="1">
      <alignment horizontal="right" vertical="center" wrapText="1" indent="1"/>
    </xf>
    <xf numFmtId="0" fontId="21" fillId="0" borderId="13" xfId="0" applyFont="1" applyBorder="1" applyAlignment="1">
      <alignment vertical="center"/>
    </xf>
    <xf numFmtId="164" fontId="19" fillId="25" borderId="11" xfId="29" applyNumberFormat="1" applyFont="1" applyFill="1" applyBorder="1" applyAlignment="1">
      <alignment vertical="center"/>
    </xf>
    <xf numFmtId="164" fontId="21" fillId="25" borderId="12" xfId="29" applyNumberFormat="1" applyFont="1" applyFill="1" applyBorder="1" applyAlignment="1">
      <alignment vertical="center"/>
    </xf>
    <xf numFmtId="164" fontId="21" fillId="25" borderId="13" xfId="29" applyNumberFormat="1" applyFont="1" applyFill="1" applyBorder="1" applyAlignment="1">
      <alignment vertical="center"/>
    </xf>
    <xf numFmtId="164" fontId="21" fillId="25" borderId="14" xfId="29" applyNumberFormat="1" applyFont="1" applyFill="1" applyBorder="1" applyAlignment="1">
      <alignment vertical="center"/>
    </xf>
    <xf numFmtId="164" fontId="21" fillId="25" borderId="15" xfId="29" applyNumberFormat="1" applyFont="1" applyFill="1" applyBorder="1" applyAlignment="1">
      <alignment vertical="center"/>
    </xf>
    <xf numFmtId="0" fontId="21" fillId="25" borderId="12" xfId="29" applyNumberFormat="1" applyFont="1" applyFill="1" applyBorder="1" applyAlignment="1">
      <alignment horizontal="left" vertical="center"/>
    </xf>
    <xf numFmtId="164" fontId="19" fillId="25" borderId="17" xfId="29" applyNumberFormat="1" applyFont="1" applyFill="1" applyBorder="1" applyAlignment="1">
      <alignment vertical="center"/>
    </xf>
    <xf numFmtId="0" fontId="19" fillId="25" borderId="18" xfId="29" applyNumberFormat="1" applyFont="1" applyFill="1" applyBorder="1" applyAlignment="1">
      <alignment horizontal="left" vertical="center" indent="1"/>
    </xf>
    <xf numFmtId="164" fontId="19" fillId="25" borderId="19" xfId="29" applyNumberFormat="1" applyFont="1" applyFill="1" applyBorder="1" applyAlignment="1">
      <alignment vertical="center"/>
    </xf>
    <xf numFmtId="0" fontId="19" fillId="25" borderId="20" xfId="29" applyNumberFormat="1" applyFont="1" applyFill="1" applyBorder="1" applyAlignment="1">
      <alignment horizontal="left" vertical="center" indent="1"/>
    </xf>
    <xf numFmtId="164" fontId="19" fillId="25" borderId="16" xfId="29" applyNumberFormat="1" applyFont="1" applyFill="1" applyBorder="1" applyAlignment="1">
      <alignment vertical="center"/>
    </xf>
    <xf numFmtId="0" fontId="19" fillId="25" borderId="21" xfId="29" applyNumberFormat="1" applyFont="1" applyFill="1" applyBorder="1" applyAlignment="1">
      <alignment horizontal="left" vertical="center" indent="1"/>
    </xf>
    <xf numFmtId="164" fontId="22" fillId="0" borderId="16" xfId="0" applyNumberFormat="1" applyFont="1" applyBorder="1" applyAlignment="1">
      <alignment vertical="center"/>
    </xf>
    <xf numFmtId="164" fontId="19" fillId="25" borderId="17" xfId="29" applyNumberFormat="1" applyFont="1" applyFill="1" applyBorder="1" applyAlignment="1">
      <alignment horizontal="right" vertical="center"/>
    </xf>
    <xf numFmtId="164" fontId="22" fillId="0" borderId="19" xfId="0" applyNumberFormat="1" applyFont="1" applyBorder="1" applyAlignment="1">
      <alignment vertical="center"/>
    </xf>
    <xf numFmtId="165" fontId="19" fillId="0" borderId="0" xfId="0" applyNumberFormat="1" applyFont="1" applyFill="1"/>
    <xf numFmtId="165" fontId="21" fillId="0" borderId="0" xfId="0" applyNumberFormat="1" applyFont="1" applyFill="1"/>
    <xf numFmtId="165" fontId="21" fillId="0" borderId="0" xfId="0" applyNumberFormat="1" applyFont="1"/>
    <xf numFmtId="164" fontId="21" fillId="0" borderId="13" xfId="0" applyNumberFormat="1" applyFont="1" applyBorder="1" applyAlignment="1">
      <alignment vertical="center"/>
    </xf>
    <xf numFmtId="164" fontId="19" fillId="0" borderId="17" xfId="0" applyNumberFormat="1" applyFont="1" applyBorder="1" applyAlignment="1">
      <alignment vertical="center"/>
    </xf>
    <xf numFmtId="164" fontId="22" fillId="0" borderId="17" xfId="0" applyNumberFormat="1" applyFont="1" applyBorder="1" applyAlignment="1">
      <alignment vertical="center"/>
    </xf>
    <xf numFmtId="164" fontId="19" fillId="0" borderId="16" xfId="0" applyNumberFormat="1" applyFont="1" applyBorder="1" applyAlignment="1">
      <alignment vertical="center"/>
    </xf>
    <xf numFmtId="164" fontId="19" fillId="0" borderId="13" xfId="0" applyNumberFormat="1" applyFont="1" applyBorder="1" applyAlignment="1">
      <alignment vertical="center"/>
    </xf>
    <xf numFmtId="0" fontId="21" fillId="24" borderId="13" xfId="29" applyNumberFormat="1" applyFont="1" applyFill="1" applyBorder="1" applyAlignment="1">
      <alignment vertical="center" wrapText="1"/>
    </xf>
    <xf numFmtId="0" fontId="19" fillId="25" borderId="17" xfId="29" applyNumberFormat="1" applyFont="1" applyFill="1" applyBorder="1" applyAlignment="1">
      <alignment horizontal="left" vertical="center" indent="1"/>
    </xf>
    <xf numFmtId="41" fontId="19" fillId="0" borderId="0" xfId="29" applyFont="1" applyFill="1" applyAlignment="1">
      <alignment horizontal="centerContinuous"/>
    </xf>
    <xf numFmtId="165" fontId="23" fillId="0" borderId="0" xfId="0" applyNumberFormat="1" applyFont="1" applyAlignment="1">
      <alignment horizontal="left" vertical="center" indent="13"/>
    </xf>
    <xf numFmtId="165" fontId="18" fillId="0" borderId="0" xfId="0" applyNumberFormat="1" applyFont="1" applyAlignment="1">
      <alignment horizontal="left" vertical="center" indent="13"/>
    </xf>
    <xf numFmtId="0" fontId="25" fillId="0" borderId="10" xfId="0" applyFont="1" applyBorder="1" applyAlignment="1">
      <alignment horizontal="right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 [0]" xfId="29" builtinId="6"/>
    <cellStyle name="Neutrale" xfId="30" builtinId="28" customBuiltin="1"/>
    <cellStyle name="Normale" xfId="0" builtinId="0"/>
    <cellStyle name="Nota" xfId="31" builtinId="10" customBuiltin="1"/>
    <cellStyle name="Output" xfId="32" builtinId="21" customBuiltin="1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38100</xdr:rowOff>
    </xdr:from>
    <xdr:to>
      <xdr:col>0</xdr:col>
      <xdr:colOff>1053042</xdr:colOff>
      <xdr:row>3</xdr:row>
      <xdr:rowOff>49005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5C5304F4-ECD3-446D-8B3F-160830F54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3810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O137"/>
  <sheetViews>
    <sheetView showGridLines="0" tabSelected="1" zoomScaleNormal="100" workbookViewId="0">
      <pane ySplit="5" topLeftCell="A6" activePane="bottomLeft" state="frozen"/>
      <selection pane="bottomLeft" activeCell="A2" sqref="A2:K2"/>
    </sheetView>
  </sheetViews>
  <sheetFormatPr defaultColWidth="12.5703125" defaultRowHeight="12"/>
  <cols>
    <col min="1" max="1" width="18" style="2" bestFit="1" customWidth="1"/>
    <col min="2" max="2" width="9.7109375" style="2" bestFit="1" customWidth="1"/>
    <col min="3" max="3" width="12" style="2" bestFit="1" customWidth="1"/>
    <col min="4" max="8" width="13.140625" style="2" customWidth="1"/>
    <col min="9" max="9" width="8.85546875" style="2" bestFit="1" customWidth="1"/>
    <col min="10" max="10" width="12.42578125" style="2" bestFit="1" customWidth="1"/>
    <col min="11" max="11" width="10.7109375" style="2" bestFit="1" customWidth="1"/>
    <col min="12" max="16384" width="12.5703125" style="2"/>
  </cols>
  <sheetData>
    <row r="1" spans="1:41" ht="15">
      <c r="B1" s="1"/>
      <c r="C1" s="1"/>
      <c r="D1" s="1"/>
      <c r="E1" s="1"/>
      <c r="F1" s="1"/>
      <c r="G1" s="40"/>
      <c r="H1" s="40"/>
      <c r="I1" s="40"/>
      <c r="J1" s="40"/>
      <c r="K1" s="1"/>
    </row>
    <row r="2" spans="1:41" ht="15.75" customHeight="1">
      <c r="A2" s="42" t="s">
        <v>140</v>
      </c>
      <c r="B2" s="42"/>
      <c r="C2" s="42"/>
      <c r="D2" s="42"/>
      <c r="E2" s="42"/>
      <c r="F2" s="42"/>
      <c r="G2" s="42"/>
      <c r="H2" s="42"/>
      <c r="I2" s="42"/>
      <c r="J2" s="42"/>
      <c r="K2" s="42"/>
    </row>
    <row r="3" spans="1:41" ht="15.75" customHeight="1">
      <c r="A3" s="41" t="s">
        <v>141</v>
      </c>
      <c r="B3" s="41"/>
      <c r="C3" s="41"/>
      <c r="D3" s="41"/>
      <c r="E3" s="41"/>
      <c r="F3" s="41"/>
      <c r="G3" s="41"/>
      <c r="H3" s="41"/>
      <c r="I3" s="41"/>
      <c r="J3" s="41"/>
      <c r="K3" s="41"/>
    </row>
    <row r="4" spans="1:41" ht="15">
      <c r="A4" s="3"/>
      <c r="B4" s="1"/>
      <c r="C4" s="1"/>
      <c r="D4" s="1"/>
      <c r="E4" s="1"/>
      <c r="F4" s="1"/>
      <c r="G4" s="1"/>
      <c r="H4" s="1"/>
      <c r="I4" s="1"/>
      <c r="J4" s="1"/>
      <c r="K4" s="1"/>
    </row>
    <row r="5" spans="1:41" s="4" customFormat="1" ht="27" customHeight="1">
      <c r="A5" s="38" t="s">
        <v>138</v>
      </c>
      <c r="B5" s="10" t="s">
        <v>128</v>
      </c>
      <c r="C5" s="11" t="s">
        <v>129</v>
      </c>
      <c r="D5" s="11" t="s">
        <v>130</v>
      </c>
      <c r="E5" s="11" t="s">
        <v>131</v>
      </c>
      <c r="F5" s="11" t="s">
        <v>132</v>
      </c>
      <c r="G5" s="11" t="s">
        <v>133</v>
      </c>
      <c r="H5" s="11" t="s">
        <v>134</v>
      </c>
      <c r="I5" s="10" t="s">
        <v>135</v>
      </c>
      <c r="J5" s="12" t="s">
        <v>136</v>
      </c>
      <c r="K5" s="13" t="s">
        <v>137</v>
      </c>
    </row>
    <row r="6" spans="1:41" s="4" customFormat="1" ht="15">
      <c r="A6" s="39" t="s">
        <v>0</v>
      </c>
      <c r="B6" s="28">
        <v>5737</v>
      </c>
      <c r="C6" s="28">
        <v>59454</v>
      </c>
      <c r="D6" s="28">
        <v>150703</v>
      </c>
      <c r="E6" s="28">
        <v>9414</v>
      </c>
      <c r="F6" s="28">
        <v>44615</v>
      </c>
      <c r="G6" s="28">
        <v>10801</v>
      </c>
      <c r="H6" s="28">
        <v>4841</v>
      </c>
      <c r="I6" s="28">
        <v>1480</v>
      </c>
      <c r="J6" s="28">
        <v>551</v>
      </c>
      <c r="K6" s="21">
        <f t="shared" ref="K6:K13" si="0">SUM(B6:J6)</f>
        <v>287596</v>
      </c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</row>
    <row r="7" spans="1:41" s="4" customFormat="1" ht="15">
      <c r="A7" s="22" t="s">
        <v>1</v>
      </c>
      <c r="B7" s="29">
        <v>3229</v>
      </c>
      <c r="C7" s="29">
        <v>29025</v>
      </c>
      <c r="D7" s="29">
        <v>79701</v>
      </c>
      <c r="E7" s="29">
        <v>5234</v>
      </c>
      <c r="F7" s="29">
        <v>24939</v>
      </c>
      <c r="G7" s="29">
        <v>5363</v>
      </c>
      <c r="H7" s="29">
        <v>2300</v>
      </c>
      <c r="I7" s="29">
        <v>649</v>
      </c>
      <c r="J7" s="29">
        <v>279</v>
      </c>
      <c r="K7" s="23">
        <f t="shared" si="0"/>
        <v>150719</v>
      </c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</row>
    <row r="8" spans="1:41" s="4" customFormat="1" ht="15">
      <c r="A8" s="22" t="s">
        <v>2</v>
      </c>
      <c r="B8" s="29">
        <v>2667</v>
      </c>
      <c r="C8" s="29">
        <v>30309</v>
      </c>
      <c r="D8" s="29">
        <v>65578</v>
      </c>
      <c r="E8" s="29">
        <v>4279</v>
      </c>
      <c r="F8" s="29">
        <v>18450</v>
      </c>
      <c r="G8" s="29">
        <v>4263</v>
      </c>
      <c r="H8" s="29">
        <v>1998</v>
      </c>
      <c r="I8" s="29">
        <v>935</v>
      </c>
      <c r="J8" s="29">
        <v>254</v>
      </c>
      <c r="K8" s="23">
        <f t="shared" si="0"/>
        <v>128733</v>
      </c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</row>
    <row r="9" spans="1:41" s="4" customFormat="1" ht="15">
      <c r="A9" s="22" t="s">
        <v>3</v>
      </c>
      <c r="B9" s="29">
        <v>8161</v>
      </c>
      <c r="C9" s="29">
        <v>77631</v>
      </c>
      <c r="D9" s="29">
        <v>215866</v>
      </c>
      <c r="E9" s="29">
        <v>14565</v>
      </c>
      <c r="F9" s="29">
        <v>75594</v>
      </c>
      <c r="G9" s="29">
        <v>17475</v>
      </c>
      <c r="H9" s="29">
        <v>7109</v>
      </c>
      <c r="I9" s="29">
        <v>2240</v>
      </c>
      <c r="J9" s="29">
        <v>1125</v>
      </c>
      <c r="K9" s="23">
        <f t="shared" si="0"/>
        <v>419766</v>
      </c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</row>
    <row r="10" spans="1:41" s="4" customFormat="1" ht="15">
      <c r="A10" s="22" t="s">
        <v>4</v>
      </c>
      <c r="B10" s="29">
        <v>4364</v>
      </c>
      <c r="C10" s="29">
        <v>58239</v>
      </c>
      <c r="D10" s="29">
        <v>122811</v>
      </c>
      <c r="E10" s="29">
        <v>9097</v>
      </c>
      <c r="F10" s="29">
        <v>35215</v>
      </c>
      <c r="G10" s="29">
        <v>8666</v>
      </c>
      <c r="H10" s="29">
        <v>4185</v>
      </c>
      <c r="I10" s="29">
        <v>1632</v>
      </c>
      <c r="J10" s="29">
        <v>681</v>
      </c>
      <c r="K10" s="23">
        <f t="shared" si="0"/>
        <v>244890</v>
      </c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</row>
    <row r="11" spans="1:41" s="4" customFormat="1" ht="15">
      <c r="A11" s="22" t="s">
        <v>5</v>
      </c>
      <c r="B11" s="29">
        <v>30221</v>
      </c>
      <c r="C11" s="29">
        <v>304271</v>
      </c>
      <c r="D11" s="29">
        <v>784625</v>
      </c>
      <c r="E11" s="29">
        <v>43112</v>
      </c>
      <c r="F11" s="29">
        <v>185968</v>
      </c>
      <c r="G11" s="29">
        <v>41514</v>
      </c>
      <c r="H11" s="29">
        <v>18251</v>
      </c>
      <c r="I11" s="29">
        <v>7391</v>
      </c>
      <c r="J11" s="29">
        <v>5330</v>
      </c>
      <c r="K11" s="23">
        <f t="shared" si="0"/>
        <v>1420683</v>
      </c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</row>
    <row r="12" spans="1:41" s="4" customFormat="1" ht="15">
      <c r="A12" s="22" t="s">
        <v>6</v>
      </c>
      <c r="B12" s="29">
        <v>2176</v>
      </c>
      <c r="C12" s="29">
        <v>24954</v>
      </c>
      <c r="D12" s="29">
        <v>54963</v>
      </c>
      <c r="E12" s="29">
        <v>3208</v>
      </c>
      <c r="F12" s="29">
        <v>15729</v>
      </c>
      <c r="G12" s="29">
        <v>3205</v>
      </c>
      <c r="H12" s="29">
        <v>1659</v>
      </c>
      <c r="I12" s="29">
        <v>606</v>
      </c>
      <c r="J12" s="29">
        <v>231</v>
      </c>
      <c r="K12" s="23">
        <f t="shared" si="0"/>
        <v>106731</v>
      </c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</row>
    <row r="13" spans="1:41" s="4" customFormat="1" ht="15">
      <c r="A13" s="24" t="s">
        <v>7</v>
      </c>
      <c r="B13" s="27">
        <v>2512</v>
      </c>
      <c r="C13" s="27">
        <v>26063</v>
      </c>
      <c r="D13" s="27">
        <v>61608</v>
      </c>
      <c r="E13" s="27">
        <v>4277</v>
      </c>
      <c r="F13" s="27">
        <v>17527</v>
      </c>
      <c r="G13" s="27">
        <v>4465</v>
      </c>
      <c r="H13" s="27">
        <v>1883</v>
      </c>
      <c r="I13" s="27">
        <v>711</v>
      </c>
      <c r="J13" s="27">
        <v>286</v>
      </c>
      <c r="K13" s="25">
        <f t="shared" si="0"/>
        <v>119332</v>
      </c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</row>
    <row r="14" spans="1:41" s="32" customFormat="1" ht="15">
      <c r="A14" s="20" t="s">
        <v>8</v>
      </c>
      <c r="B14" s="16">
        <f>SUM(B6:B13)</f>
        <v>59067</v>
      </c>
      <c r="C14" s="16">
        <f t="shared" ref="C14:K14" si="1">SUM(C6:C13)</f>
        <v>609946</v>
      </c>
      <c r="D14" s="16">
        <f t="shared" si="1"/>
        <v>1535855</v>
      </c>
      <c r="E14" s="16">
        <f t="shared" si="1"/>
        <v>93186</v>
      </c>
      <c r="F14" s="16">
        <f t="shared" si="1"/>
        <v>418037</v>
      </c>
      <c r="G14" s="16">
        <f t="shared" si="1"/>
        <v>95752</v>
      </c>
      <c r="H14" s="16">
        <f t="shared" si="1"/>
        <v>42226</v>
      </c>
      <c r="I14" s="16">
        <f t="shared" si="1"/>
        <v>15644</v>
      </c>
      <c r="J14" s="16">
        <f t="shared" si="1"/>
        <v>8737</v>
      </c>
      <c r="K14" s="17">
        <f t="shared" si="1"/>
        <v>2878450</v>
      </c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</row>
    <row r="15" spans="1:41" s="32" customFormat="1" ht="15">
      <c r="A15" s="20" t="s">
        <v>9</v>
      </c>
      <c r="B15" s="33">
        <v>1566</v>
      </c>
      <c r="C15" s="33">
        <v>47683</v>
      </c>
      <c r="D15" s="33">
        <v>134762</v>
      </c>
      <c r="E15" s="33">
        <v>3099</v>
      </c>
      <c r="F15" s="33">
        <v>31099</v>
      </c>
      <c r="G15" s="33">
        <v>24668</v>
      </c>
      <c r="H15" s="33">
        <v>4252</v>
      </c>
      <c r="I15" s="33">
        <v>607</v>
      </c>
      <c r="J15" s="33">
        <v>1640</v>
      </c>
      <c r="K15" s="17">
        <f t="shared" ref="K15:K27" si="2">SUM(B15:J15)</f>
        <v>249376</v>
      </c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</row>
    <row r="16" spans="1:41" s="4" customFormat="1" ht="15">
      <c r="A16" s="26" t="s">
        <v>10</v>
      </c>
      <c r="B16" s="28">
        <v>9886</v>
      </c>
      <c r="C16" s="28">
        <v>145240</v>
      </c>
      <c r="D16" s="28">
        <v>354853</v>
      </c>
      <c r="E16" s="28">
        <v>25511</v>
      </c>
      <c r="F16" s="28">
        <v>108516</v>
      </c>
      <c r="G16" s="28">
        <v>28249</v>
      </c>
      <c r="H16" s="28">
        <v>15352</v>
      </c>
      <c r="I16" s="28">
        <v>5537</v>
      </c>
      <c r="J16" s="28">
        <v>2682</v>
      </c>
      <c r="K16" s="21">
        <f t="shared" si="2"/>
        <v>695826</v>
      </c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</row>
    <row r="17" spans="1:41" s="4" customFormat="1" ht="15">
      <c r="A17" s="22" t="s">
        <v>11</v>
      </c>
      <c r="B17" s="29">
        <v>13136</v>
      </c>
      <c r="C17" s="29">
        <v>161768</v>
      </c>
      <c r="D17" s="29">
        <v>409849</v>
      </c>
      <c r="E17" s="29">
        <v>28431</v>
      </c>
      <c r="F17" s="29">
        <v>137727</v>
      </c>
      <c r="G17" s="29">
        <v>34438</v>
      </c>
      <c r="H17" s="29">
        <v>20077</v>
      </c>
      <c r="I17" s="29">
        <v>7405</v>
      </c>
      <c r="J17" s="29">
        <v>3385</v>
      </c>
      <c r="K17" s="23">
        <f t="shared" si="2"/>
        <v>816216</v>
      </c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</row>
    <row r="18" spans="1:41" s="4" customFormat="1" ht="15">
      <c r="A18" s="22" t="s">
        <v>12</v>
      </c>
      <c r="B18" s="29">
        <v>7019</v>
      </c>
      <c r="C18" s="29">
        <v>104660</v>
      </c>
      <c r="D18" s="29">
        <v>200499</v>
      </c>
      <c r="E18" s="29">
        <v>13065</v>
      </c>
      <c r="F18" s="29">
        <v>53704</v>
      </c>
      <c r="G18" s="29">
        <v>13121</v>
      </c>
      <c r="H18" s="29">
        <v>7174</v>
      </c>
      <c r="I18" s="29">
        <v>3021</v>
      </c>
      <c r="J18" s="29">
        <v>1744</v>
      </c>
      <c r="K18" s="23">
        <f t="shared" si="2"/>
        <v>404007</v>
      </c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</row>
    <row r="19" spans="1:41" s="4" customFormat="1" ht="15">
      <c r="A19" s="22" t="s">
        <v>13</v>
      </c>
      <c r="B19" s="29">
        <v>3304</v>
      </c>
      <c r="C19" s="29">
        <v>46485</v>
      </c>
      <c r="D19" s="29">
        <v>113709</v>
      </c>
      <c r="E19" s="29">
        <v>8998</v>
      </c>
      <c r="F19" s="29">
        <v>36774</v>
      </c>
      <c r="G19" s="29">
        <v>9354</v>
      </c>
      <c r="H19" s="29">
        <v>4576</v>
      </c>
      <c r="I19" s="29">
        <v>1427</v>
      </c>
      <c r="J19" s="29">
        <v>725</v>
      </c>
      <c r="K19" s="23">
        <f t="shared" si="2"/>
        <v>225352</v>
      </c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</row>
    <row r="20" spans="1:41" s="4" customFormat="1" ht="15">
      <c r="A20" s="22" t="s">
        <v>14</v>
      </c>
      <c r="B20" s="29">
        <v>3595</v>
      </c>
      <c r="C20" s="29">
        <v>51872</v>
      </c>
      <c r="D20" s="29">
        <v>111616</v>
      </c>
      <c r="E20" s="29">
        <v>6844</v>
      </c>
      <c r="F20" s="29">
        <v>31297</v>
      </c>
      <c r="G20" s="29">
        <v>7568</v>
      </c>
      <c r="H20" s="29">
        <v>4003</v>
      </c>
      <c r="I20" s="29">
        <v>1562</v>
      </c>
      <c r="J20" s="29">
        <v>886</v>
      </c>
      <c r="K20" s="23">
        <f t="shared" si="2"/>
        <v>219243</v>
      </c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</row>
    <row r="21" spans="1:41" s="4" customFormat="1" ht="15">
      <c r="A21" s="22" t="s">
        <v>15</v>
      </c>
      <c r="B21" s="29">
        <v>2308</v>
      </c>
      <c r="C21" s="29">
        <v>29956</v>
      </c>
      <c r="D21" s="29">
        <v>74779</v>
      </c>
      <c r="E21" s="29">
        <v>5192</v>
      </c>
      <c r="F21" s="29">
        <v>21555</v>
      </c>
      <c r="G21" s="29">
        <v>5321</v>
      </c>
      <c r="H21" s="29">
        <v>2575</v>
      </c>
      <c r="I21" s="29">
        <v>823</v>
      </c>
      <c r="J21" s="29">
        <v>379</v>
      </c>
      <c r="K21" s="23">
        <f t="shared" si="2"/>
        <v>142888</v>
      </c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</row>
    <row r="22" spans="1:41" s="4" customFormat="1" ht="15">
      <c r="A22" s="22" t="s">
        <v>16</v>
      </c>
      <c r="B22" s="29">
        <v>4497</v>
      </c>
      <c r="C22" s="29">
        <v>51971</v>
      </c>
      <c r="D22" s="29">
        <v>137757</v>
      </c>
      <c r="E22" s="29">
        <v>11472</v>
      </c>
      <c r="F22" s="29">
        <v>49500</v>
      </c>
      <c r="G22" s="29">
        <v>11918</v>
      </c>
      <c r="H22" s="29">
        <v>6644</v>
      </c>
      <c r="I22" s="29">
        <v>2271</v>
      </c>
      <c r="J22" s="29">
        <v>752</v>
      </c>
      <c r="K22" s="23">
        <f t="shared" si="2"/>
        <v>276782</v>
      </c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</row>
    <row r="23" spans="1:41" s="4" customFormat="1" ht="15">
      <c r="A23" s="22" t="s">
        <v>17</v>
      </c>
      <c r="B23" s="29">
        <v>35266</v>
      </c>
      <c r="C23" s="29">
        <v>450628</v>
      </c>
      <c r="D23" s="29">
        <v>880447</v>
      </c>
      <c r="E23" s="29">
        <v>70173</v>
      </c>
      <c r="F23" s="29">
        <v>241347</v>
      </c>
      <c r="G23" s="29">
        <v>65547</v>
      </c>
      <c r="H23" s="29">
        <v>38628</v>
      </c>
      <c r="I23" s="29">
        <v>18242</v>
      </c>
      <c r="J23" s="29">
        <v>7569</v>
      </c>
      <c r="K23" s="23">
        <f t="shared" si="2"/>
        <v>1807847</v>
      </c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</row>
    <row r="24" spans="1:41" s="4" customFormat="1" ht="15">
      <c r="A24" s="22" t="s">
        <v>18</v>
      </c>
      <c r="B24" s="29">
        <v>9881</v>
      </c>
      <c r="C24" s="29">
        <v>144583</v>
      </c>
      <c r="D24" s="29">
        <v>280526</v>
      </c>
      <c r="E24" s="29">
        <v>20827</v>
      </c>
      <c r="F24" s="29">
        <v>76230</v>
      </c>
      <c r="G24" s="29">
        <v>18917</v>
      </c>
      <c r="H24" s="29">
        <v>10314</v>
      </c>
      <c r="I24" s="29">
        <v>4474</v>
      </c>
      <c r="J24" s="29">
        <v>2109</v>
      </c>
      <c r="K24" s="23">
        <f t="shared" si="2"/>
        <v>567861</v>
      </c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</row>
    <row r="25" spans="1:41" s="4" customFormat="1" ht="15">
      <c r="A25" s="22" t="s">
        <v>19</v>
      </c>
      <c r="B25" s="29">
        <v>6723</v>
      </c>
      <c r="C25" s="29">
        <v>81674</v>
      </c>
      <c r="D25" s="29">
        <v>181108</v>
      </c>
      <c r="E25" s="29">
        <v>12384</v>
      </c>
      <c r="F25" s="29">
        <v>49967</v>
      </c>
      <c r="G25" s="29">
        <v>13072</v>
      </c>
      <c r="H25" s="29">
        <v>6113</v>
      </c>
      <c r="I25" s="29">
        <v>2238</v>
      </c>
      <c r="J25" s="29">
        <v>717</v>
      </c>
      <c r="K25" s="23">
        <f t="shared" si="2"/>
        <v>353996</v>
      </c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</row>
    <row r="26" spans="1:41" s="4" customFormat="1" ht="15">
      <c r="A26" s="22" t="s">
        <v>20</v>
      </c>
      <c r="B26" s="29">
        <v>1804</v>
      </c>
      <c r="C26" s="29">
        <v>21886</v>
      </c>
      <c r="D26" s="29">
        <v>54330</v>
      </c>
      <c r="E26" s="29">
        <v>3693</v>
      </c>
      <c r="F26" s="29">
        <v>25027</v>
      </c>
      <c r="G26" s="29">
        <v>5845</v>
      </c>
      <c r="H26" s="29">
        <v>3129</v>
      </c>
      <c r="I26" s="29">
        <v>862</v>
      </c>
      <c r="J26" s="29">
        <v>402</v>
      </c>
      <c r="K26" s="23">
        <f t="shared" si="2"/>
        <v>116978</v>
      </c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</row>
    <row r="27" spans="1:41" s="4" customFormat="1" ht="15">
      <c r="A27" s="24" t="s">
        <v>21</v>
      </c>
      <c r="B27" s="27">
        <v>9625</v>
      </c>
      <c r="C27" s="27">
        <v>157546</v>
      </c>
      <c r="D27" s="27">
        <v>295460</v>
      </c>
      <c r="E27" s="27">
        <v>20451</v>
      </c>
      <c r="F27" s="27">
        <v>76339</v>
      </c>
      <c r="G27" s="27">
        <v>19121</v>
      </c>
      <c r="H27" s="27">
        <v>9973</v>
      </c>
      <c r="I27" s="27">
        <v>4401</v>
      </c>
      <c r="J27" s="27">
        <v>2189</v>
      </c>
      <c r="K27" s="25">
        <f t="shared" si="2"/>
        <v>595105</v>
      </c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</row>
    <row r="28" spans="1:41" s="32" customFormat="1" ht="15">
      <c r="A28" s="20" t="s">
        <v>22</v>
      </c>
      <c r="B28" s="16">
        <f>SUM(B16:B27)</f>
        <v>107044</v>
      </c>
      <c r="C28" s="16">
        <f t="shared" ref="C28:K28" si="3">SUM(C16:C27)</f>
        <v>1448269</v>
      </c>
      <c r="D28" s="16">
        <f t="shared" si="3"/>
        <v>3094933</v>
      </c>
      <c r="E28" s="16">
        <f t="shared" si="3"/>
        <v>227041</v>
      </c>
      <c r="F28" s="16">
        <f t="shared" si="3"/>
        <v>907983</v>
      </c>
      <c r="G28" s="16">
        <f t="shared" si="3"/>
        <v>232471</v>
      </c>
      <c r="H28" s="16">
        <f t="shared" si="3"/>
        <v>128558</v>
      </c>
      <c r="I28" s="16">
        <f t="shared" si="3"/>
        <v>52263</v>
      </c>
      <c r="J28" s="16">
        <f t="shared" si="3"/>
        <v>23539</v>
      </c>
      <c r="K28" s="17">
        <f t="shared" si="3"/>
        <v>6222101</v>
      </c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</row>
    <row r="29" spans="1:41" s="4" customFormat="1" ht="15">
      <c r="A29" s="26" t="s">
        <v>23</v>
      </c>
      <c r="B29" s="34">
        <v>4422</v>
      </c>
      <c r="C29" s="35">
        <v>80479</v>
      </c>
      <c r="D29" s="35">
        <v>186098</v>
      </c>
      <c r="E29" s="35">
        <v>12014</v>
      </c>
      <c r="F29" s="35">
        <v>149442</v>
      </c>
      <c r="G29" s="35">
        <v>19157</v>
      </c>
      <c r="H29" s="35">
        <v>19598</v>
      </c>
      <c r="I29" s="35">
        <v>4015</v>
      </c>
      <c r="J29" s="34">
        <v>4437</v>
      </c>
      <c r="K29" s="21">
        <f>SUM(B29:J29)</f>
        <v>479662</v>
      </c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</row>
    <row r="30" spans="1:41" s="4" customFormat="1" ht="15">
      <c r="A30" s="24" t="s">
        <v>24</v>
      </c>
      <c r="B30" s="36">
        <v>3894</v>
      </c>
      <c r="C30" s="27">
        <v>113347</v>
      </c>
      <c r="D30" s="27">
        <v>341552</v>
      </c>
      <c r="E30" s="27">
        <v>21524</v>
      </c>
      <c r="F30" s="27">
        <v>185879</v>
      </c>
      <c r="G30" s="27">
        <v>28981</v>
      </c>
      <c r="H30" s="27">
        <v>18099</v>
      </c>
      <c r="I30" s="27">
        <v>2782</v>
      </c>
      <c r="J30" s="36">
        <v>18844</v>
      </c>
      <c r="K30" s="25">
        <f>SUM(B30:J30)</f>
        <v>734902</v>
      </c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</row>
    <row r="31" spans="1:41" s="32" customFormat="1" ht="15">
      <c r="A31" s="20" t="s">
        <v>25</v>
      </c>
      <c r="B31" s="16">
        <f t="shared" ref="B31:K31" si="4">SUM(B29:B30)</f>
        <v>8316</v>
      </c>
      <c r="C31" s="16">
        <f t="shared" si="4"/>
        <v>193826</v>
      </c>
      <c r="D31" s="16">
        <f t="shared" si="4"/>
        <v>527650</v>
      </c>
      <c r="E31" s="16">
        <f t="shared" si="4"/>
        <v>33538</v>
      </c>
      <c r="F31" s="16">
        <f t="shared" si="4"/>
        <v>335321</v>
      </c>
      <c r="G31" s="16">
        <f t="shared" si="4"/>
        <v>48138</v>
      </c>
      <c r="H31" s="16">
        <f t="shared" si="4"/>
        <v>37697</v>
      </c>
      <c r="I31" s="16">
        <f t="shared" si="4"/>
        <v>6797</v>
      </c>
      <c r="J31" s="16">
        <f t="shared" si="4"/>
        <v>23281</v>
      </c>
      <c r="K31" s="17">
        <f t="shared" si="4"/>
        <v>1214564</v>
      </c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</row>
    <row r="32" spans="1:41" s="4" customFormat="1" ht="15">
      <c r="A32" s="26" t="s">
        <v>26</v>
      </c>
      <c r="B32" s="28">
        <v>2241</v>
      </c>
      <c r="C32" s="28">
        <v>25084</v>
      </c>
      <c r="D32" s="28">
        <v>68655</v>
      </c>
      <c r="E32" s="28">
        <v>4514</v>
      </c>
      <c r="F32" s="28">
        <v>26450</v>
      </c>
      <c r="G32" s="28">
        <v>5650</v>
      </c>
      <c r="H32" s="28">
        <v>2645</v>
      </c>
      <c r="I32" s="28">
        <v>784</v>
      </c>
      <c r="J32" s="28">
        <v>213</v>
      </c>
      <c r="K32" s="21">
        <f t="shared" ref="K32:K38" si="5">SUM(B32:J32)</f>
        <v>136236</v>
      </c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</row>
    <row r="33" spans="1:41" s="4" customFormat="1" ht="15">
      <c r="A33" s="22" t="s">
        <v>27</v>
      </c>
      <c r="B33" s="29">
        <v>10447</v>
      </c>
      <c r="C33" s="29">
        <v>113799</v>
      </c>
      <c r="D33" s="29">
        <v>316216</v>
      </c>
      <c r="E33" s="29">
        <v>24973</v>
      </c>
      <c r="F33" s="29">
        <v>101272</v>
      </c>
      <c r="G33" s="29">
        <v>25884</v>
      </c>
      <c r="H33" s="29">
        <v>14790</v>
      </c>
      <c r="I33" s="29">
        <v>5022</v>
      </c>
      <c r="J33" s="29">
        <v>2045</v>
      </c>
      <c r="K33" s="23">
        <f t="shared" si="5"/>
        <v>614448</v>
      </c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</row>
    <row r="34" spans="1:41" s="4" customFormat="1" ht="15">
      <c r="A34" s="22" t="s">
        <v>28</v>
      </c>
      <c r="B34" s="29">
        <v>2648</v>
      </c>
      <c r="C34" s="29">
        <v>29006</v>
      </c>
      <c r="D34" s="29">
        <v>85207</v>
      </c>
      <c r="E34" s="29">
        <v>6725</v>
      </c>
      <c r="F34" s="29">
        <v>26451</v>
      </c>
      <c r="G34" s="29">
        <v>6457</v>
      </c>
      <c r="H34" s="29">
        <v>2907</v>
      </c>
      <c r="I34" s="29">
        <v>838</v>
      </c>
      <c r="J34" s="29">
        <v>250</v>
      </c>
      <c r="K34" s="23">
        <f t="shared" si="5"/>
        <v>160489</v>
      </c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</row>
    <row r="35" spans="1:41" s="4" customFormat="1" ht="15">
      <c r="A35" s="22" t="s">
        <v>29</v>
      </c>
      <c r="B35" s="29">
        <v>9680</v>
      </c>
      <c r="C35" s="29">
        <v>105183</v>
      </c>
      <c r="D35" s="29">
        <v>304728</v>
      </c>
      <c r="E35" s="29">
        <v>23834</v>
      </c>
      <c r="F35" s="29">
        <v>109922</v>
      </c>
      <c r="G35" s="29">
        <v>28033</v>
      </c>
      <c r="H35" s="29">
        <v>14798</v>
      </c>
      <c r="I35" s="29">
        <v>4776</v>
      </c>
      <c r="J35" s="29">
        <v>1986</v>
      </c>
      <c r="K35" s="23">
        <f t="shared" si="5"/>
        <v>602940</v>
      </c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</row>
    <row r="36" spans="1:41" s="4" customFormat="1" ht="15">
      <c r="A36" s="22" t="s">
        <v>30</v>
      </c>
      <c r="B36" s="29">
        <v>7442</v>
      </c>
      <c r="C36" s="29">
        <v>89716</v>
      </c>
      <c r="D36" s="29">
        <v>251535</v>
      </c>
      <c r="E36" s="29">
        <v>19065</v>
      </c>
      <c r="F36" s="29">
        <v>75564</v>
      </c>
      <c r="G36" s="29">
        <v>19811</v>
      </c>
      <c r="H36" s="29">
        <v>10700</v>
      </c>
      <c r="I36" s="29">
        <v>3173</v>
      </c>
      <c r="J36" s="29">
        <v>1357</v>
      </c>
      <c r="K36" s="23">
        <f t="shared" si="5"/>
        <v>478363</v>
      </c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</row>
    <row r="37" spans="1:41" s="4" customFormat="1" ht="15">
      <c r="A37" s="22" t="s">
        <v>31</v>
      </c>
      <c r="B37" s="29">
        <v>10345</v>
      </c>
      <c r="C37" s="29">
        <v>118589</v>
      </c>
      <c r="D37" s="29">
        <v>316702</v>
      </c>
      <c r="E37" s="29">
        <v>23221</v>
      </c>
      <c r="F37" s="29">
        <v>109889</v>
      </c>
      <c r="G37" s="29">
        <v>24879</v>
      </c>
      <c r="H37" s="29">
        <v>14135</v>
      </c>
      <c r="I37" s="29">
        <v>4458</v>
      </c>
      <c r="J37" s="29">
        <v>2462</v>
      </c>
      <c r="K37" s="23">
        <f t="shared" si="5"/>
        <v>624680</v>
      </c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</row>
    <row r="38" spans="1:41" s="4" customFormat="1" ht="15">
      <c r="A38" s="24" t="s">
        <v>32</v>
      </c>
      <c r="B38" s="27">
        <v>8729</v>
      </c>
      <c r="C38" s="27">
        <v>103347</v>
      </c>
      <c r="D38" s="27">
        <v>290717</v>
      </c>
      <c r="E38" s="27">
        <v>23703</v>
      </c>
      <c r="F38" s="27">
        <v>108905</v>
      </c>
      <c r="G38" s="27">
        <v>26859</v>
      </c>
      <c r="H38" s="27">
        <v>14217</v>
      </c>
      <c r="I38" s="27">
        <v>4504</v>
      </c>
      <c r="J38" s="27">
        <v>2269</v>
      </c>
      <c r="K38" s="25">
        <f t="shared" si="5"/>
        <v>583250</v>
      </c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</row>
    <row r="39" spans="1:41" s="32" customFormat="1" ht="15">
      <c r="A39" s="20" t="s">
        <v>33</v>
      </c>
      <c r="B39" s="16">
        <f t="shared" ref="B39:K39" si="6">SUM(B32:B38)</f>
        <v>51532</v>
      </c>
      <c r="C39" s="17">
        <f t="shared" si="6"/>
        <v>584724</v>
      </c>
      <c r="D39" s="18">
        <f t="shared" si="6"/>
        <v>1633760</v>
      </c>
      <c r="E39" s="17">
        <f t="shared" si="6"/>
        <v>126035</v>
      </c>
      <c r="F39" s="18">
        <f t="shared" si="6"/>
        <v>558453</v>
      </c>
      <c r="G39" s="17">
        <f t="shared" si="6"/>
        <v>137573</v>
      </c>
      <c r="H39" s="18">
        <f t="shared" si="6"/>
        <v>74192</v>
      </c>
      <c r="I39" s="17">
        <f t="shared" si="6"/>
        <v>23555</v>
      </c>
      <c r="J39" s="19">
        <f t="shared" si="6"/>
        <v>10582</v>
      </c>
      <c r="K39" s="17">
        <f t="shared" si="6"/>
        <v>3200406</v>
      </c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</row>
    <row r="40" spans="1:41" s="4" customFormat="1" ht="15">
      <c r="A40" s="26" t="s">
        <v>34</v>
      </c>
      <c r="B40" s="28">
        <v>1405</v>
      </c>
      <c r="C40" s="28">
        <v>20364</v>
      </c>
      <c r="D40" s="28">
        <v>47147</v>
      </c>
      <c r="E40" s="28">
        <v>3721</v>
      </c>
      <c r="F40" s="28">
        <v>13009</v>
      </c>
      <c r="G40" s="28">
        <v>3443</v>
      </c>
      <c r="H40" s="28">
        <v>1631</v>
      </c>
      <c r="I40" s="28">
        <v>466</v>
      </c>
      <c r="J40" s="28">
        <v>215</v>
      </c>
      <c r="K40" s="21">
        <f>SUM(B40:J40)</f>
        <v>91401</v>
      </c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</row>
    <row r="41" spans="1:41" s="4" customFormat="1" ht="15">
      <c r="A41" s="22" t="s">
        <v>35</v>
      </c>
      <c r="B41" s="29">
        <v>3360</v>
      </c>
      <c r="C41" s="29">
        <v>40292</v>
      </c>
      <c r="D41" s="29">
        <v>108614</v>
      </c>
      <c r="E41" s="29">
        <v>9189</v>
      </c>
      <c r="F41" s="29">
        <v>39659</v>
      </c>
      <c r="G41" s="29">
        <v>9509</v>
      </c>
      <c r="H41" s="29">
        <v>4698</v>
      </c>
      <c r="I41" s="29">
        <v>1318</v>
      </c>
      <c r="J41" s="29">
        <v>527</v>
      </c>
      <c r="K41" s="23">
        <f>SUM(B41:J41)</f>
        <v>217166</v>
      </c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</row>
    <row r="42" spans="1:41" s="4" customFormat="1" ht="15">
      <c r="A42" s="22" t="s">
        <v>36</v>
      </c>
      <c r="B42" s="29">
        <v>2563</v>
      </c>
      <c r="C42" s="29">
        <v>33649</v>
      </c>
      <c r="D42" s="29">
        <v>60706</v>
      </c>
      <c r="E42" s="29">
        <v>5128</v>
      </c>
      <c r="F42" s="29">
        <v>18768</v>
      </c>
      <c r="G42" s="29">
        <v>5318</v>
      </c>
      <c r="H42" s="29">
        <v>2687</v>
      </c>
      <c r="I42" s="29">
        <v>835</v>
      </c>
      <c r="J42" s="29">
        <v>316</v>
      </c>
      <c r="K42" s="23">
        <f>SUM(B42:J42)</f>
        <v>129970</v>
      </c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</row>
    <row r="43" spans="1:41" s="4" customFormat="1" ht="15">
      <c r="A43" s="24" t="s">
        <v>37</v>
      </c>
      <c r="B43" s="27">
        <v>6120</v>
      </c>
      <c r="C43" s="27">
        <v>72673</v>
      </c>
      <c r="D43" s="27">
        <v>189521</v>
      </c>
      <c r="E43" s="27">
        <v>14677</v>
      </c>
      <c r="F43" s="27">
        <v>61768</v>
      </c>
      <c r="G43" s="27">
        <v>14523</v>
      </c>
      <c r="H43" s="27">
        <v>7286</v>
      </c>
      <c r="I43" s="27">
        <v>2243</v>
      </c>
      <c r="J43" s="27">
        <v>1170</v>
      </c>
      <c r="K43" s="25">
        <f>SUM(B43:J43)</f>
        <v>369981</v>
      </c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</row>
    <row r="44" spans="1:41" s="32" customFormat="1" ht="15">
      <c r="A44" s="20" t="s">
        <v>38</v>
      </c>
      <c r="B44" s="16">
        <f>SUM(B40:B43)</f>
        <v>13448</v>
      </c>
      <c r="C44" s="17">
        <f t="shared" ref="C44:J44" si="7">SUM(C40:C43)</f>
        <v>166978</v>
      </c>
      <c r="D44" s="18">
        <f t="shared" si="7"/>
        <v>405988</v>
      </c>
      <c r="E44" s="17">
        <f t="shared" si="7"/>
        <v>32715</v>
      </c>
      <c r="F44" s="18">
        <f t="shared" si="7"/>
        <v>133204</v>
      </c>
      <c r="G44" s="17">
        <f t="shared" si="7"/>
        <v>32793</v>
      </c>
      <c r="H44" s="18">
        <f t="shared" si="7"/>
        <v>16302</v>
      </c>
      <c r="I44" s="17">
        <f t="shared" si="7"/>
        <v>4862</v>
      </c>
      <c r="J44" s="19">
        <f t="shared" si="7"/>
        <v>2228</v>
      </c>
      <c r="K44" s="17">
        <f>SUM(K40:K43)</f>
        <v>808518</v>
      </c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</row>
    <row r="45" spans="1:41" s="4" customFormat="1" ht="15">
      <c r="A45" s="26" t="s">
        <v>39</v>
      </c>
      <c r="B45" s="28">
        <v>10956</v>
      </c>
      <c r="C45" s="28">
        <v>109398</v>
      </c>
      <c r="D45" s="28">
        <v>207449</v>
      </c>
      <c r="E45" s="28">
        <v>12234</v>
      </c>
      <c r="F45" s="28">
        <v>56295</v>
      </c>
      <c r="G45" s="28">
        <v>13376</v>
      </c>
      <c r="H45" s="28">
        <v>6043</v>
      </c>
      <c r="I45" s="28">
        <v>2209</v>
      </c>
      <c r="J45" s="28">
        <v>870</v>
      </c>
      <c r="K45" s="21">
        <f>SUM(B45:J45)</f>
        <v>418830</v>
      </c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</row>
    <row r="46" spans="1:41" s="4" customFormat="1" ht="15">
      <c r="A46" s="22" t="s">
        <v>40</v>
      </c>
      <c r="B46" s="29">
        <v>4605</v>
      </c>
      <c r="C46" s="29">
        <v>32923</v>
      </c>
      <c r="D46" s="29">
        <v>60397</v>
      </c>
      <c r="E46" s="29">
        <v>4219</v>
      </c>
      <c r="F46" s="29">
        <v>17999</v>
      </c>
      <c r="G46" s="29">
        <v>4739</v>
      </c>
      <c r="H46" s="29">
        <v>1943</v>
      </c>
      <c r="I46" s="29">
        <v>626</v>
      </c>
      <c r="J46" s="29">
        <v>187</v>
      </c>
      <c r="K46" s="23">
        <f>SUM(B46:J46)</f>
        <v>127638</v>
      </c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</row>
    <row r="47" spans="1:41" s="4" customFormat="1" ht="15">
      <c r="A47" s="22" t="s">
        <v>41</v>
      </c>
      <c r="B47" s="29">
        <v>2885</v>
      </c>
      <c r="C47" s="29">
        <v>32589</v>
      </c>
      <c r="D47" s="29">
        <v>66266</v>
      </c>
      <c r="E47" s="29">
        <v>3503</v>
      </c>
      <c r="F47" s="29">
        <v>15948</v>
      </c>
      <c r="G47" s="29">
        <v>4277</v>
      </c>
      <c r="H47" s="29">
        <v>1943</v>
      </c>
      <c r="I47" s="29">
        <v>621</v>
      </c>
      <c r="J47" s="29">
        <v>304</v>
      </c>
      <c r="K47" s="23">
        <f>SUM(B47:J47)</f>
        <v>128336</v>
      </c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</row>
    <row r="48" spans="1:41" s="4" customFormat="1" ht="15">
      <c r="A48" s="24" t="s">
        <v>42</v>
      </c>
      <c r="B48" s="27">
        <v>5120</v>
      </c>
      <c r="C48" s="27">
        <v>40680</v>
      </c>
      <c r="D48" s="27">
        <v>83780</v>
      </c>
      <c r="E48" s="27">
        <v>5110</v>
      </c>
      <c r="F48" s="27">
        <v>24449</v>
      </c>
      <c r="G48" s="27">
        <v>6151</v>
      </c>
      <c r="H48" s="27">
        <v>2642</v>
      </c>
      <c r="I48" s="27">
        <v>798</v>
      </c>
      <c r="J48" s="27">
        <v>284</v>
      </c>
      <c r="K48" s="25">
        <f>SUM(B48:J48)</f>
        <v>169014</v>
      </c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</row>
    <row r="49" spans="1:41" s="32" customFormat="1" ht="15">
      <c r="A49" s="20" t="s">
        <v>43</v>
      </c>
      <c r="B49" s="16">
        <f t="shared" ref="B49:K49" si="8">SUM(B45:B48)</f>
        <v>23566</v>
      </c>
      <c r="C49" s="17">
        <f t="shared" si="8"/>
        <v>215590</v>
      </c>
      <c r="D49" s="18">
        <f t="shared" si="8"/>
        <v>417892</v>
      </c>
      <c r="E49" s="17">
        <f t="shared" si="8"/>
        <v>25066</v>
      </c>
      <c r="F49" s="18">
        <f t="shared" si="8"/>
        <v>114691</v>
      </c>
      <c r="G49" s="17">
        <f t="shared" si="8"/>
        <v>28543</v>
      </c>
      <c r="H49" s="18">
        <f t="shared" si="8"/>
        <v>12571</v>
      </c>
      <c r="I49" s="17">
        <f t="shared" si="8"/>
        <v>4254</v>
      </c>
      <c r="J49" s="19">
        <f t="shared" si="8"/>
        <v>1645</v>
      </c>
      <c r="K49" s="17">
        <f t="shared" si="8"/>
        <v>843818</v>
      </c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</row>
    <row r="50" spans="1:41" s="4" customFormat="1" ht="15">
      <c r="A50" s="26" t="s">
        <v>44</v>
      </c>
      <c r="B50" s="28">
        <v>11777</v>
      </c>
      <c r="C50" s="28">
        <v>136498</v>
      </c>
      <c r="D50" s="28">
        <v>329233</v>
      </c>
      <c r="E50" s="28">
        <v>22447</v>
      </c>
      <c r="F50" s="28">
        <v>84826</v>
      </c>
      <c r="G50" s="28">
        <v>21551</v>
      </c>
      <c r="H50" s="28">
        <v>10062</v>
      </c>
      <c r="I50" s="28">
        <v>4646</v>
      </c>
      <c r="J50" s="28">
        <v>2166</v>
      </c>
      <c r="K50" s="21">
        <f t="shared" ref="K50:K58" si="9">SUM(B50:J50)</f>
        <v>623206</v>
      </c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</row>
    <row r="51" spans="1:41" s="4" customFormat="1" ht="15">
      <c r="A51" s="22" t="s">
        <v>45</v>
      </c>
      <c r="B51" s="29">
        <v>4017</v>
      </c>
      <c r="C51" s="29">
        <v>48869</v>
      </c>
      <c r="D51" s="29">
        <v>123796</v>
      </c>
      <c r="E51" s="29">
        <v>9671</v>
      </c>
      <c r="F51" s="29">
        <v>33002</v>
      </c>
      <c r="G51" s="29">
        <v>8071</v>
      </c>
      <c r="H51" s="29">
        <v>3643</v>
      </c>
      <c r="I51" s="29">
        <v>1101</v>
      </c>
      <c r="J51" s="29">
        <v>376</v>
      </c>
      <c r="K51" s="23">
        <f t="shared" si="9"/>
        <v>232546</v>
      </c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</row>
    <row r="52" spans="1:41" s="4" customFormat="1" ht="15">
      <c r="A52" s="22" t="s">
        <v>46</v>
      </c>
      <c r="B52" s="29">
        <v>5212</v>
      </c>
      <c r="C52" s="29">
        <v>53522</v>
      </c>
      <c r="D52" s="29">
        <v>140586</v>
      </c>
      <c r="E52" s="29">
        <v>9271</v>
      </c>
      <c r="F52" s="29">
        <v>38366</v>
      </c>
      <c r="G52" s="29">
        <v>9733</v>
      </c>
      <c r="H52" s="29">
        <v>4693</v>
      </c>
      <c r="I52" s="29">
        <v>1525</v>
      </c>
      <c r="J52" s="29">
        <v>587</v>
      </c>
      <c r="K52" s="23">
        <f t="shared" si="9"/>
        <v>263495</v>
      </c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</row>
    <row r="53" spans="1:41" s="4" customFormat="1" ht="15">
      <c r="A53" s="22" t="s">
        <v>47</v>
      </c>
      <c r="B53" s="29">
        <v>8089</v>
      </c>
      <c r="C53" s="29">
        <v>92763</v>
      </c>
      <c r="D53" s="29">
        <v>252377</v>
      </c>
      <c r="E53" s="29">
        <v>18669</v>
      </c>
      <c r="F53" s="29">
        <v>74383</v>
      </c>
      <c r="G53" s="29">
        <v>18645</v>
      </c>
      <c r="H53" s="29">
        <v>9872</v>
      </c>
      <c r="I53" s="29">
        <v>4209</v>
      </c>
      <c r="J53" s="29">
        <v>1382</v>
      </c>
      <c r="K53" s="23">
        <f t="shared" si="9"/>
        <v>480389</v>
      </c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</row>
    <row r="54" spans="1:41" s="4" customFormat="1" ht="15">
      <c r="A54" s="22" t="s">
        <v>48</v>
      </c>
      <c r="B54" s="29">
        <v>5072</v>
      </c>
      <c r="C54" s="29">
        <v>58060</v>
      </c>
      <c r="D54" s="29">
        <v>155329</v>
      </c>
      <c r="E54" s="29">
        <v>10808</v>
      </c>
      <c r="F54" s="29">
        <v>45918</v>
      </c>
      <c r="G54" s="29">
        <v>13074</v>
      </c>
      <c r="H54" s="29">
        <v>6641</v>
      </c>
      <c r="I54" s="29">
        <v>2506</v>
      </c>
      <c r="J54" s="29">
        <v>725</v>
      </c>
      <c r="K54" s="23">
        <f t="shared" si="9"/>
        <v>298133</v>
      </c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</row>
    <row r="55" spans="1:41" s="4" customFormat="1" ht="15">
      <c r="A55" s="22" t="s">
        <v>49</v>
      </c>
      <c r="B55" s="29">
        <v>3891</v>
      </c>
      <c r="C55" s="29">
        <v>34817</v>
      </c>
      <c r="D55" s="29">
        <v>96070</v>
      </c>
      <c r="E55" s="29">
        <v>6735</v>
      </c>
      <c r="F55" s="29">
        <v>32013</v>
      </c>
      <c r="G55" s="29">
        <v>8639</v>
      </c>
      <c r="H55" s="29">
        <v>4226</v>
      </c>
      <c r="I55" s="29">
        <v>1510</v>
      </c>
      <c r="J55" s="29">
        <v>387</v>
      </c>
      <c r="K55" s="23">
        <f t="shared" si="9"/>
        <v>188288</v>
      </c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</row>
    <row r="56" spans="1:41" s="4" customFormat="1" ht="15">
      <c r="A56" s="22" t="s">
        <v>50</v>
      </c>
      <c r="B56" s="29">
        <v>5415</v>
      </c>
      <c r="C56" s="29">
        <v>55404</v>
      </c>
      <c r="D56" s="29">
        <v>143749</v>
      </c>
      <c r="E56" s="29">
        <v>10538</v>
      </c>
      <c r="F56" s="29">
        <v>39779</v>
      </c>
      <c r="G56" s="29">
        <v>10305</v>
      </c>
      <c r="H56" s="29">
        <v>4731</v>
      </c>
      <c r="I56" s="29">
        <v>1490</v>
      </c>
      <c r="J56" s="29">
        <v>676</v>
      </c>
      <c r="K56" s="23">
        <f t="shared" si="9"/>
        <v>272087</v>
      </c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</row>
    <row r="57" spans="1:41" s="4" customFormat="1" ht="15">
      <c r="A57" s="22" t="s">
        <v>51</v>
      </c>
      <c r="B57" s="29">
        <v>4686</v>
      </c>
      <c r="C57" s="29">
        <v>67780</v>
      </c>
      <c r="D57" s="29">
        <v>191906</v>
      </c>
      <c r="E57" s="29">
        <v>12723</v>
      </c>
      <c r="F57" s="29">
        <v>51764</v>
      </c>
      <c r="G57" s="29">
        <v>13016</v>
      </c>
      <c r="H57" s="29">
        <v>6927</v>
      </c>
      <c r="I57" s="29">
        <v>2656</v>
      </c>
      <c r="J57" s="29">
        <v>1162</v>
      </c>
      <c r="K57" s="23">
        <f t="shared" si="9"/>
        <v>352620</v>
      </c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</row>
    <row r="58" spans="1:41" s="4" customFormat="1" ht="15">
      <c r="A58" s="24" t="s">
        <v>52</v>
      </c>
      <c r="B58" s="27">
        <v>5866</v>
      </c>
      <c r="C58" s="27">
        <v>48782</v>
      </c>
      <c r="D58" s="27">
        <v>114354</v>
      </c>
      <c r="E58" s="27">
        <v>7787</v>
      </c>
      <c r="F58" s="27">
        <v>32009</v>
      </c>
      <c r="G58" s="27">
        <v>8097</v>
      </c>
      <c r="H58" s="27">
        <v>3858</v>
      </c>
      <c r="I58" s="27">
        <v>1405</v>
      </c>
      <c r="J58" s="27">
        <v>508</v>
      </c>
      <c r="K58" s="25">
        <f t="shared" si="9"/>
        <v>222666</v>
      </c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</row>
    <row r="59" spans="1:41" s="32" customFormat="1" ht="15">
      <c r="A59" s="20" t="s">
        <v>53</v>
      </c>
      <c r="B59" s="16">
        <f t="shared" ref="B59:K59" si="10">SUM(B50:B58)</f>
        <v>54025</v>
      </c>
      <c r="C59" s="17">
        <f t="shared" si="10"/>
        <v>596495</v>
      </c>
      <c r="D59" s="18">
        <f t="shared" si="10"/>
        <v>1547400</v>
      </c>
      <c r="E59" s="17">
        <f t="shared" si="10"/>
        <v>108649</v>
      </c>
      <c r="F59" s="18">
        <f t="shared" si="10"/>
        <v>432060</v>
      </c>
      <c r="G59" s="17">
        <f t="shared" si="10"/>
        <v>111131</v>
      </c>
      <c r="H59" s="18">
        <f t="shared" si="10"/>
        <v>54653</v>
      </c>
      <c r="I59" s="17">
        <f t="shared" si="10"/>
        <v>21048</v>
      </c>
      <c r="J59" s="19">
        <f t="shared" si="10"/>
        <v>7969</v>
      </c>
      <c r="K59" s="17">
        <f t="shared" si="10"/>
        <v>2933430</v>
      </c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</row>
    <row r="60" spans="1:41" s="4" customFormat="1" ht="15">
      <c r="A60" s="26" t="s">
        <v>54</v>
      </c>
      <c r="B60" s="28">
        <v>6410</v>
      </c>
      <c r="C60" s="28">
        <v>50682</v>
      </c>
      <c r="D60" s="28">
        <v>126261</v>
      </c>
      <c r="E60" s="28">
        <v>8314</v>
      </c>
      <c r="F60" s="28">
        <v>34708</v>
      </c>
      <c r="G60" s="28">
        <v>9855</v>
      </c>
      <c r="H60" s="28">
        <v>4111</v>
      </c>
      <c r="I60" s="28">
        <v>1238</v>
      </c>
      <c r="J60" s="28">
        <v>389</v>
      </c>
      <c r="K60" s="21">
        <f t="shared" ref="K60:K69" si="11">SUM(B60:J60)</f>
        <v>241968</v>
      </c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</row>
    <row r="61" spans="1:41" s="4" customFormat="1" ht="15">
      <c r="A61" s="22" t="s">
        <v>55</v>
      </c>
      <c r="B61" s="29">
        <v>12690</v>
      </c>
      <c r="C61" s="29">
        <v>169367</v>
      </c>
      <c r="D61" s="29">
        <v>410114</v>
      </c>
      <c r="E61" s="29">
        <v>24989</v>
      </c>
      <c r="F61" s="29">
        <v>123766</v>
      </c>
      <c r="G61" s="29">
        <v>29642</v>
      </c>
      <c r="H61" s="29">
        <v>12442</v>
      </c>
      <c r="I61" s="29">
        <v>3503</v>
      </c>
      <c r="J61" s="29">
        <v>7320</v>
      </c>
      <c r="K61" s="23">
        <f t="shared" si="11"/>
        <v>793833</v>
      </c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</row>
    <row r="62" spans="1:41" s="4" customFormat="1" ht="15">
      <c r="A62" s="22" t="s">
        <v>56</v>
      </c>
      <c r="B62" s="29">
        <v>3811</v>
      </c>
      <c r="C62" s="29">
        <v>33136</v>
      </c>
      <c r="D62" s="29">
        <v>75040</v>
      </c>
      <c r="E62" s="29">
        <v>5531</v>
      </c>
      <c r="F62" s="29">
        <v>22764</v>
      </c>
      <c r="G62" s="29">
        <v>6795</v>
      </c>
      <c r="H62" s="29">
        <v>2834</v>
      </c>
      <c r="I62" s="29">
        <v>767</v>
      </c>
      <c r="J62" s="29">
        <v>195</v>
      </c>
      <c r="K62" s="23">
        <f t="shared" si="11"/>
        <v>150873</v>
      </c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30"/>
    </row>
    <row r="63" spans="1:41" s="4" customFormat="1" ht="15">
      <c r="A63" s="22" t="s">
        <v>57</v>
      </c>
      <c r="B63" s="29">
        <v>4578</v>
      </c>
      <c r="C63" s="29">
        <v>54140</v>
      </c>
      <c r="D63" s="29">
        <v>105436</v>
      </c>
      <c r="E63" s="29">
        <v>6473</v>
      </c>
      <c r="F63" s="29">
        <v>23806</v>
      </c>
      <c r="G63" s="29">
        <v>7181</v>
      </c>
      <c r="H63" s="29">
        <v>2994</v>
      </c>
      <c r="I63" s="29">
        <v>804</v>
      </c>
      <c r="J63" s="29">
        <v>305</v>
      </c>
      <c r="K63" s="23">
        <f t="shared" si="11"/>
        <v>205717</v>
      </c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</row>
    <row r="64" spans="1:41" s="4" customFormat="1" ht="15">
      <c r="A64" s="22" t="s">
        <v>58</v>
      </c>
      <c r="B64" s="29">
        <v>5834</v>
      </c>
      <c r="C64" s="29">
        <v>70119</v>
      </c>
      <c r="D64" s="29">
        <v>135749</v>
      </c>
      <c r="E64" s="29">
        <v>7384</v>
      </c>
      <c r="F64" s="29">
        <v>29476</v>
      </c>
      <c r="G64" s="29">
        <v>8521</v>
      </c>
      <c r="H64" s="29">
        <v>3953</v>
      </c>
      <c r="I64" s="29">
        <v>1480</v>
      </c>
      <c r="J64" s="29">
        <v>576</v>
      </c>
      <c r="K64" s="23">
        <f t="shared" si="11"/>
        <v>263092</v>
      </c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</row>
    <row r="65" spans="1:41" s="4" customFormat="1" ht="15">
      <c r="A65" s="22" t="s">
        <v>59</v>
      </c>
      <c r="B65" s="29">
        <v>2610</v>
      </c>
      <c r="C65" s="29">
        <v>31262</v>
      </c>
      <c r="D65" s="29">
        <v>64155</v>
      </c>
      <c r="E65" s="29">
        <v>3461</v>
      </c>
      <c r="F65" s="29">
        <v>14491</v>
      </c>
      <c r="G65" s="29">
        <v>4171</v>
      </c>
      <c r="H65" s="29">
        <v>1815</v>
      </c>
      <c r="I65" s="29">
        <v>694</v>
      </c>
      <c r="J65" s="29">
        <v>207</v>
      </c>
      <c r="K65" s="23">
        <f t="shared" si="11"/>
        <v>122866</v>
      </c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30"/>
    </row>
    <row r="66" spans="1:41" s="4" customFormat="1" ht="15">
      <c r="A66" s="22" t="s">
        <v>60</v>
      </c>
      <c r="B66" s="29">
        <v>5347</v>
      </c>
      <c r="C66" s="29">
        <v>65793</v>
      </c>
      <c r="D66" s="29">
        <v>151221</v>
      </c>
      <c r="E66" s="29">
        <v>9202</v>
      </c>
      <c r="F66" s="29">
        <v>33253</v>
      </c>
      <c r="G66" s="29">
        <v>9951</v>
      </c>
      <c r="H66" s="29">
        <v>4389</v>
      </c>
      <c r="I66" s="29">
        <v>1308</v>
      </c>
      <c r="J66" s="29">
        <v>515</v>
      </c>
      <c r="K66" s="23">
        <f t="shared" si="11"/>
        <v>280979</v>
      </c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30"/>
      <c r="AJ66" s="30"/>
      <c r="AK66" s="30"/>
      <c r="AL66" s="30"/>
      <c r="AM66" s="30"/>
      <c r="AN66" s="30"/>
      <c r="AO66" s="30"/>
    </row>
    <row r="67" spans="1:41" s="4" customFormat="1" ht="15">
      <c r="A67" s="22" t="s">
        <v>61</v>
      </c>
      <c r="B67" s="29">
        <v>4187</v>
      </c>
      <c r="C67" s="29">
        <v>47594</v>
      </c>
      <c r="D67" s="29">
        <v>102443</v>
      </c>
      <c r="E67" s="29">
        <v>5716</v>
      </c>
      <c r="F67" s="29">
        <v>23045</v>
      </c>
      <c r="G67" s="29">
        <v>6046</v>
      </c>
      <c r="H67" s="29">
        <v>2980</v>
      </c>
      <c r="I67" s="29">
        <v>1097</v>
      </c>
      <c r="J67" s="29">
        <v>366</v>
      </c>
      <c r="K67" s="23">
        <f t="shared" si="11"/>
        <v>193474</v>
      </c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  <c r="AJ67" s="30"/>
      <c r="AK67" s="30"/>
      <c r="AL67" s="30"/>
      <c r="AM67" s="30"/>
      <c r="AN67" s="30"/>
      <c r="AO67" s="30"/>
    </row>
    <row r="68" spans="1:41" s="4" customFormat="1" ht="15">
      <c r="A68" s="22" t="s">
        <v>62</v>
      </c>
      <c r="B68" s="29">
        <v>3354</v>
      </c>
      <c r="C68" s="29">
        <v>41595</v>
      </c>
      <c r="D68" s="29">
        <v>79364</v>
      </c>
      <c r="E68" s="29">
        <v>4993</v>
      </c>
      <c r="F68" s="29">
        <v>20227</v>
      </c>
      <c r="G68" s="29">
        <v>5638</v>
      </c>
      <c r="H68" s="29">
        <v>3006</v>
      </c>
      <c r="I68" s="29">
        <v>955</v>
      </c>
      <c r="J68" s="29">
        <v>339</v>
      </c>
      <c r="K68" s="23">
        <f t="shared" si="11"/>
        <v>159471</v>
      </c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G68" s="30"/>
      <c r="AH68" s="30"/>
      <c r="AI68" s="30"/>
      <c r="AJ68" s="30"/>
      <c r="AK68" s="30"/>
      <c r="AL68" s="30"/>
      <c r="AM68" s="30"/>
      <c r="AN68" s="30"/>
      <c r="AO68" s="30"/>
    </row>
    <row r="69" spans="1:41" s="4" customFormat="1" ht="15">
      <c r="A69" s="24" t="s">
        <v>63</v>
      </c>
      <c r="B69" s="27">
        <v>5356</v>
      </c>
      <c r="C69" s="27">
        <v>41059</v>
      </c>
      <c r="D69" s="27">
        <v>95913</v>
      </c>
      <c r="E69" s="27">
        <v>6337</v>
      </c>
      <c r="F69" s="27">
        <v>28313</v>
      </c>
      <c r="G69" s="27">
        <v>7943</v>
      </c>
      <c r="H69" s="27">
        <v>3246</v>
      </c>
      <c r="I69" s="27">
        <v>930</v>
      </c>
      <c r="J69" s="27">
        <v>331</v>
      </c>
      <c r="K69" s="25">
        <f t="shared" si="11"/>
        <v>189428</v>
      </c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  <c r="AF69" s="30"/>
      <c r="AG69" s="30"/>
      <c r="AH69" s="30"/>
      <c r="AI69" s="30"/>
      <c r="AJ69" s="30"/>
      <c r="AK69" s="30"/>
      <c r="AL69" s="30"/>
      <c r="AM69" s="30"/>
      <c r="AN69" s="30"/>
      <c r="AO69" s="30"/>
    </row>
    <row r="70" spans="1:41" s="32" customFormat="1" ht="15">
      <c r="A70" s="20" t="s">
        <v>64</v>
      </c>
      <c r="B70" s="16">
        <f t="shared" ref="B70:K70" si="12">SUM(B60:B69)</f>
        <v>54177</v>
      </c>
      <c r="C70" s="17">
        <f t="shared" si="12"/>
        <v>604747</v>
      </c>
      <c r="D70" s="18">
        <f t="shared" si="12"/>
        <v>1345696</v>
      </c>
      <c r="E70" s="17">
        <f t="shared" si="12"/>
        <v>82400</v>
      </c>
      <c r="F70" s="18">
        <f t="shared" si="12"/>
        <v>353849</v>
      </c>
      <c r="G70" s="17">
        <f t="shared" si="12"/>
        <v>95743</v>
      </c>
      <c r="H70" s="18">
        <f t="shared" si="12"/>
        <v>41770</v>
      </c>
      <c r="I70" s="17">
        <f t="shared" si="12"/>
        <v>12776</v>
      </c>
      <c r="J70" s="19">
        <f t="shared" si="12"/>
        <v>10543</v>
      </c>
      <c r="K70" s="17">
        <f t="shared" si="12"/>
        <v>2601701</v>
      </c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</row>
    <row r="71" spans="1:41" s="4" customFormat="1" ht="15">
      <c r="A71" s="26" t="s">
        <v>65</v>
      </c>
      <c r="B71" s="28">
        <v>14552</v>
      </c>
      <c r="C71" s="28">
        <v>97774</v>
      </c>
      <c r="D71" s="28">
        <v>251732</v>
      </c>
      <c r="E71" s="28">
        <v>17568</v>
      </c>
      <c r="F71" s="28">
        <v>74988</v>
      </c>
      <c r="G71" s="28">
        <v>19738</v>
      </c>
      <c r="H71" s="28">
        <v>7892</v>
      </c>
      <c r="I71" s="28">
        <v>2599</v>
      </c>
      <c r="J71" s="28">
        <v>878</v>
      </c>
      <c r="K71" s="21">
        <f>SUM(B71:J71)</f>
        <v>487721</v>
      </c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0"/>
      <c r="AH71" s="30"/>
      <c r="AI71" s="30"/>
      <c r="AJ71" s="30"/>
      <c r="AK71" s="30"/>
      <c r="AL71" s="30"/>
      <c r="AM71" s="30"/>
      <c r="AN71" s="30"/>
      <c r="AO71" s="30"/>
    </row>
    <row r="72" spans="1:41" s="4" customFormat="1" ht="15">
      <c r="A72" s="24" t="s">
        <v>66</v>
      </c>
      <c r="B72" s="27">
        <v>5583</v>
      </c>
      <c r="C72" s="27">
        <v>33870</v>
      </c>
      <c r="D72" s="27">
        <v>79468</v>
      </c>
      <c r="E72" s="27">
        <v>5840</v>
      </c>
      <c r="F72" s="27">
        <v>23246</v>
      </c>
      <c r="G72" s="27">
        <v>6102</v>
      </c>
      <c r="H72" s="27">
        <v>2348</v>
      </c>
      <c r="I72" s="27">
        <v>779</v>
      </c>
      <c r="J72" s="27">
        <v>226</v>
      </c>
      <c r="K72" s="25">
        <f>SUM(B72:J72)</f>
        <v>157462</v>
      </c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/>
      <c r="AH72" s="30"/>
      <c r="AI72" s="30"/>
      <c r="AJ72" s="30"/>
      <c r="AK72" s="30"/>
      <c r="AL72" s="30"/>
      <c r="AM72" s="30"/>
      <c r="AN72" s="30"/>
      <c r="AO72" s="30"/>
    </row>
    <row r="73" spans="1:41" s="32" customFormat="1" ht="15">
      <c r="A73" s="20" t="s">
        <v>67</v>
      </c>
      <c r="B73" s="16">
        <f t="shared" ref="B73:K73" si="13">SUM(B71:B72)</f>
        <v>20135</v>
      </c>
      <c r="C73" s="17">
        <f t="shared" si="13"/>
        <v>131644</v>
      </c>
      <c r="D73" s="18">
        <f t="shared" si="13"/>
        <v>331200</v>
      </c>
      <c r="E73" s="17">
        <f t="shared" si="13"/>
        <v>23408</v>
      </c>
      <c r="F73" s="18">
        <f t="shared" si="13"/>
        <v>98234</v>
      </c>
      <c r="G73" s="17">
        <f t="shared" si="13"/>
        <v>25840</v>
      </c>
      <c r="H73" s="18">
        <f t="shared" si="13"/>
        <v>10240</v>
      </c>
      <c r="I73" s="17">
        <f t="shared" si="13"/>
        <v>3378</v>
      </c>
      <c r="J73" s="19">
        <f t="shared" si="13"/>
        <v>1104</v>
      </c>
      <c r="K73" s="17">
        <f t="shared" si="13"/>
        <v>645183</v>
      </c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1"/>
      <c r="AM73" s="31"/>
      <c r="AN73" s="31"/>
      <c r="AO73" s="31"/>
    </row>
    <row r="74" spans="1:41" s="4" customFormat="1" ht="15">
      <c r="A74" s="26" t="s">
        <v>68</v>
      </c>
      <c r="B74" s="28">
        <v>7331</v>
      </c>
      <c r="C74" s="28">
        <v>64421</v>
      </c>
      <c r="D74" s="28">
        <v>171244</v>
      </c>
      <c r="E74" s="28">
        <v>9538</v>
      </c>
      <c r="F74" s="28">
        <v>42236</v>
      </c>
      <c r="G74" s="28">
        <v>9532</v>
      </c>
      <c r="H74" s="28">
        <v>4084</v>
      </c>
      <c r="I74" s="28">
        <v>1417</v>
      </c>
      <c r="J74" s="28">
        <v>633</v>
      </c>
      <c r="K74" s="21">
        <f>SUM(B74:J74)</f>
        <v>310436</v>
      </c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  <c r="AG74" s="30"/>
      <c r="AH74" s="30"/>
      <c r="AI74" s="30"/>
      <c r="AJ74" s="30"/>
      <c r="AK74" s="30"/>
      <c r="AL74" s="30"/>
      <c r="AM74" s="30"/>
      <c r="AN74" s="30"/>
      <c r="AO74" s="30"/>
    </row>
    <row r="75" spans="1:41" s="4" customFormat="1" ht="15">
      <c r="A75" s="22" t="s">
        <v>69</v>
      </c>
      <c r="B75" s="29">
        <v>5386</v>
      </c>
      <c r="C75" s="29">
        <v>29593</v>
      </c>
      <c r="D75" s="29">
        <v>74635</v>
      </c>
      <c r="E75" s="29">
        <v>5141</v>
      </c>
      <c r="F75" s="29">
        <v>22079</v>
      </c>
      <c r="G75" s="29">
        <v>5471</v>
      </c>
      <c r="H75" s="29">
        <v>2176</v>
      </c>
      <c r="I75" s="29">
        <v>835</v>
      </c>
      <c r="J75" s="29">
        <v>299</v>
      </c>
      <c r="K75" s="23">
        <f>SUM(B75:J75)</f>
        <v>145615</v>
      </c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</row>
    <row r="76" spans="1:41" s="4" customFormat="1" ht="15">
      <c r="A76" s="22" t="s">
        <v>70</v>
      </c>
      <c r="B76" s="29">
        <v>3787</v>
      </c>
      <c r="C76" s="29">
        <v>22186</v>
      </c>
      <c r="D76" s="29">
        <v>64178</v>
      </c>
      <c r="E76" s="29">
        <v>4788</v>
      </c>
      <c r="F76" s="29">
        <v>20102</v>
      </c>
      <c r="G76" s="29">
        <v>4771</v>
      </c>
      <c r="H76" s="29">
        <v>1953</v>
      </c>
      <c r="I76" s="29">
        <v>763</v>
      </c>
      <c r="J76" s="29">
        <v>209</v>
      </c>
      <c r="K76" s="23">
        <f>SUM(B76:J76)</f>
        <v>122737</v>
      </c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</row>
    <row r="77" spans="1:41" s="4" customFormat="1" ht="15">
      <c r="A77" s="22" t="s">
        <v>71</v>
      </c>
      <c r="B77" s="29">
        <v>6909</v>
      </c>
      <c r="C77" s="29">
        <v>41347</v>
      </c>
      <c r="D77" s="29">
        <v>116330</v>
      </c>
      <c r="E77" s="29">
        <v>7687</v>
      </c>
      <c r="F77" s="29">
        <v>35336</v>
      </c>
      <c r="G77" s="29">
        <v>8152</v>
      </c>
      <c r="H77" s="29">
        <v>3501</v>
      </c>
      <c r="I77" s="29">
        <v>1167</v>
      </c>
      <c r="J77" s="29">
        <v>428</v>
      </c>
      <c r="K77" s="23">
        <f>SUM(B77:J77)</f>
        <v>220857</v>
      </c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</row>
    <row r="78" spans="1:41" s="4" customFormat="1" ht="15">
      <c r="A78" s="24" t="s">
        <v>72</v>
      </c>
      <c r="B78" s="27">
        <v>5596</v>
      </c>
      <c r="C78" s="27">
        <v>51282</v>
      </c>
      <c r="D78" s="27">
        <v>127579</v>
      </c>
      <c r="E78" s="27">
        <v>8198</v>
      </c>
      <c r="F78" s="27">
        <v>34403</v>
      </c>
      <c r="G78" s="27">
        <v>8197</v>
      </c>
      <c r="H78" s="27">
        <v>3355</v>
      </c>
      <c r="I78" s="27">
        <v>1050</v>
      </c>
      <c r="J78" s="27">
        <v>514</v>
      </c>
      <c r="K78" s="25">
        <f>SUM(B78:J78)</f>
        <v>240174</v>
      </c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</row>
    <row r="79" spans="1:41" s="32" customFormat="1" ht="15">
      <c r="A79" s="20" t="s">
        <v>73</v>
      </c>
      <c r="B79" s="16">
        <f t="shared" ref="B79:K79" si="14">SUM(B74:B78)</f>
        <v>29009</v>
      </c>
      <c r="C79" s="17">
        <f t="shared" si="14"/>
        <v>208829</v>
      </c>
      <c r="D79" s="18">
        <f t="shared" si="14"/>
        <v>553966</v>
      </c>
      <c r="E79" s="17">
        <f t="shared" si="14"/>
        <v>35352</v>
      </c>
      <c r="F79" s="18">
        <f t="shared" si="14"/>
        <v>154156</v>
      </c>
      <c r="G79" s="17">
        <f t="shared" si="14"/>
        <v>36123</v>
      </c>
      <c r="H79" s="18">
        <f t="shared" si="14"/>
        <v>15069</v>
      </c>
      <c r="I79" s="17">
        <f t="shared" si="14"/>
        <v>5232</v>
      </c>
      <c r="J79" s="19">
        <f t="shared" si="14"/>
        <v>2083</v>
      </c>
      <c r="K79" s="17">
        <f t="shared" si="14"/>
        <v>1039819</v>
      </c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</row>
    <row r="80" spans="1:41" s="4" customFormat="1" ht="15">
      <c r="A80" s="26" t="s">
        <v>74</v>
      </c>
      <c r="B80" s="28">
        <v>15610</v>
      </c>
      <c r="C80" s="28">
        <v>66697</v>
      </c>
      <c r="D80" s="28">
        <v>182172</v>
      </c>
      <c r="E80" s="28">
        <v>15136</v>
      </c>
      <c r="F80" s="28">
        <v>60598</v>
      </c>
      <c r="G80" s="28">
        <v>14376</v>
      </c>
      <c r="H80" s="28">
        <v>4855</v>
      </c>
      <c r="I80" s="28">
        <v>1394</v>
      </c>
      <c r="J80" s="28">
        <v>476</v>
      </c>
      <c r="K80" s="21">
        <f>SUM(B80:J80)</f>
        <v>361314</v>
      </c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</row>
    <row r="81" spans="1:41" s="4" customFormat="1" ht="15">
      <c r="A81" s="22" t="s">
        <v>75</v>
      </c>
      <c r="B81" s="29">
        <v>14310</v>
      </c>
      <c r="C81" s="29">
        <v>78126</v>
      </c>
      <c r="D81" s="29">
        <v>194259</v>
      </c>
      <c r="E81" s="29">
        <v>16260</v>
      </c>
      <c r="F81" s="29">
        <v>56503</v>
      </c>
      <c r="G81" s="29">
        <v>14953</v>
      </c>
      <c r="H81" s="29">
        <v>6050</v>
      </c>
      <c r="I81" s="29">
        <v>1498</v>
      </c>
      <c r="J81" s="29">
        <v>604</v>
      </c>
      <c r="K81" s="23">
        <f>SUM(B81:J81)</f>
        <v>382563</v>
      </c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</row>
    <row r="82" spans="1:41" s="4" customFormat="1" ht="15">
      <c r="A82" s="22" t="s">
        <v>76</v>
      </c>
      <c r="B82" s="29">
        <v>4434</v>
      </c>
      <c r="C82" s="29">
        <v>22741</v>
      </c>
      <c r="D82" s="29">
        <v>55601</v>
      </c>
      <c r="E82" s="29">
        <v>4669</v>
      </c>
      <c r="F82" s="29">
        <v>17673</v>
      </c>
      <c r="G82" s="29">
        <v>4997</v>
      </c>
      <c r="H82" s="29">
        <v>1854</v>
      </c>
      <c r="I82" s="29">
        <v>476</v>
      </c>
      <c r="J82" s="29">
        <v>138</v>
      </c>
      <c r="K82" s="23">
        <f>SUM(B82:J82)</f>
        <v>112583</v>
      </c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</row>
    <row r="83" spans="1:41" s="4" customFormat="1" ht="15">
      <c r="A83" s="22" t="s">
        <v>77</v>
      </c>
      <c r="B83" s="29">
        <v>99984</v>
      </c>
      <c r="C83" s="29">
        <v>704343</v>
      </c>
      <c r="D83" s="29">
        <v>1293526</v>
      </c>
      <c r="E83" s="29">
        <v>105986</v>
      </c>
      <c r="F83" s="29">
        <v>349777</v>
      </c>
      <c r="G83" s="29">
        <v>96571</v>
      </c>
      <c r="H83" s="29">
        <v>45194</v>
      </c>
      <c r="I83" s="29">
        <v>18221</v>
      </c>
      <c r="J83" s="29">
        <v>10976</v>
      </c>
      <c r="K83" s="23">
        <f>SUM(B83:J83)</f>
        <v>2724578</v>
      </c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</row>
    <row r="84" spans="1:41" s="4" customFormat="1" ht="15">
      <c r="A84" s="24" t="s">
        <v>78</v>
      </c>
      <c r="B84" s="27">
        <v>7766</v>
      </c>
      <c r="C84" s="27">
        <v>47729</v>
      </c>
      <c r="D84" s="27">
        <v>117701</v>
      </c>
      <c r="E84" s="27">
        <v>9237</v>
      </c>
      <c r="F84" s="27">
        <v>36703</v>
      </c>
      <c r="G84" s="27">
        <v>9747</v>
      </c>
      <c r="H84" s="27">
        <v>3707</v>
      </c>
      <c r="I84" s="27">
        <v>990</v>
      </c>
      <c r="J84" s="27">
        <v>288</v>
      </c>
      <c r="K84" s="25">
        <f>SUM(B84:J84)</f>
        <v>233868</v>
      </c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</row>
    <row r="85" spans="1:41" s="32" customFormat="1" ht="15">
      <c r="A85" s="20" t="s">
        <v>79</v>
      </c>
      <c r="B85" s="16">
        <f t="shared" ref="B85:K85" si="15">SUM(B80:B84)</f>
        <v>142104</v>
      </c>
      <c r="C85" s="17">
        <f t="shared" si="15"/>
        <v>919636</v>
      </c>
      <c r="D85" s="18">
        <f t="shared" si="15"/>
        <v>1843259</v>
      </c>
      <c r="E85" s="17">
        <f t="shared" si="15"/>
        <v>151288</v>
      </c>
      <c r="F85" s="18">
        <f t="shared" si="15"/>
        <v>521254</v>
      </c>
      <c r="G85" s="17">
        <f t="shared" si="15"/>
        <v>140644</v>
      </c>
      <c r="H85" s="18">
        <f t="shared" si="15"/>
        <v>61660</v>
      </c>
      <c r="I85" s="17">
        <f t="shared" si="15"/>
        <v>22579</v>
      </c>
      <c r="J85" s="19">
        <f t="shared" si="15"/>
        <v>12482</v>
      </c>
      <c r="K85" s="17">
        <f t="shared" si="15"/>
        <v>3814906</v>
      </c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31"/>
    </row>
    <row r="86" spans="1:41" s="4" customFormat="1" ht="15">
      <c r="A86" s="26" t="s">
        <v>80</v>
      </c>
      <c r="B86" s="28">
        <v>10094</v>
      </c>
      <c r="C86" s="28">
        <v>52820</v>
      </c>
      <c r="D86" s="28">
        <v>134240</v>
      </c>
      <c r="E86" s="28">
        <v>9956</v>
      </c>
      <c r="F86" s="28">
        <v>42809</v>
      </c>
      <c r="G86" s="28">
        <v>9697</v>
      </c>
      <c r="H86" s="28">
        <v>3473</v>
      </c>
      <c r="I86" s="28">
        <v>913</v>
      </c>
      <c r="J86" s="28">
        <v>352</v>
      </c>
      <c r="K86" s="21">
        <f>SUM(B86:J86)</f>
        <v>264354</v>
      </c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</row>
    <row r="87" spans="1:41" s="4" customFormat="1" ht="15">
      <c r="A87" s="22" t="s">
        <v>81</v>
      </c>
      <c r="B87" s="29">
        <v>7375</v>
      </c>
      <c r="C87" s="29">
        <v>41862</v>
      </c>
      <c r="D87" s="29">
        <v>104574</v>
      </c>
      <c r="E87" s="29">
        <v>8414</v>
      </c>
      <c r="F87" s="29">
        <v>39096</v>
      </c>
      <c r="G87" s="29">
        <v>10248</v>
      </c>
      <c r="H87" s="29">
        <v>4107</v>
      </c>
      <c r="I87" s="29">
        <v>980</v>
      </c>
      <c r="J87" s="29">
        <v>313</v>
      </c>
      <c r="K87" s="23">
        <f>SUM(B87:J87)</f>
        <v>216969</v>
      </c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</row>
    <row r="88" spans="1:41" s="4" customFormat="1" ht="15">
      <c r="A88" s="22" t="s">
        <v>82</v>
      </c>
      <c r="B88" s="29">
        <v>8085</v>
      </c>
      <c r="C88" s="29">
        <v>46681</v>
      </c>
      <c r="D88" s="29">
        <v>102013</v>
      </c>
      <c r="E88" s="29">
        <v>7085</v>
      </c>
      <c r="F88" s="29">
        <v>27523</v>
      </c>
      <c r="G88" s="29">
        <v>6917</v>
      </c>
      <c r="H88" s="29">
        <v>2775</v>
      </c>
      <c r="I88" s="29">
        <v>915</v>
      </c>
      <c r="J88" s="29">
        <v>356</v>
      </c>
      <c r="K88" s="23">
        <f>SUM(B88:J88)</f>
        <v>202350</v>
      </c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</row>
    <row r="89" spans="1:41" s="4" customFormat="1" ht="15">
      <c r="A89" s="24" t="s">
        <v>83</v>
      </c>
      <c r="B89" s="27">
        <v>8184</v>
      </c>
      <c r="C89" s="27">
        <v>44044</v>
      </c>
      <c r="D89" s="27">
        <v>109757</v>
      </c>
      <c r="E89" s="27">
        <v>8272</v>
      </c>
      <c r="F89" s="27">
        <v>33180</v>
      </c>
      <c r="G89" s="27">
        <v>8203</v>
      </c>
      <c r="H89" s="27">
        <v>3171</v>
      </c>
      <c r="I89" s="27">
        <v>973</v>
      </c>
      <c r="J89" s="27">
        <v>352</v>
      </c>
      <c r="K89" s="25">
        <f>SUM(B89:J89)</f>
        <v>216136</v>
      </c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</row>
    <row r="90" spans="1:41" s="32" customFormat="1" ht="15">
      <c r="A90" s="20" t="s">
        <v>84</v>
      </c>
      <c r="B90" s="16">
        <f t="shared" ref="B90:K90" si="16">SUM(B86:B89)</f>
        <v>33738</v>
      </c>
      <c r="C90" s="17">
        <f t="shared" si="16"/>
        <v>185407</v>
      </c>
      <c r="D90" s="18">
        <f t="shared" si="16"/>
        <v>450584</v>
      </c>
      <c r="E90" s="17">
        <f t="shared" si="16"/>
        <v>33727</v>
      </c>
      <c r="F90" s="18">
        <f>SUM(F86:F89)</f>
        <v>142608</v>
      </c>
      <c r="G90" s="17">
        <f t="shared" si="16"/>
        <v>35065</v>
      </c>
      <c r="H90" s="18">
        <f t="shared" si="16"/>
        <v>13526</v>
      </c>
      <c r="I90" s="17">
        <f t="shared" si="16"/>
        <v>3781</v>
      </c>
      <c r="J90" s="19">
        <f t="shared" si="16"/>
        <v>1373</v>
      </c>
      <c r="K90" s="17">
        <f t="shared" si="16"/>
        <v>899809</v>
      </c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1"/>
      <c r="AI90" s="31"/>
      <c r="AJ90" s="31"/>
      <c r="AK90" s="31"/>
      <c r="AL90" s="31"/>
      <c r="AM90" s="31"/>
      <c r="AN90" s="31"/>
      <c r="AO90" s="31"/>
    </row>
    <row r="91" spans="1:41" s="4" customFormat="1" ht="15">
      <c r="A91" s="26" t="s">
        <v>85</v>
      </c>
      <c r="B91" s="28">
        <v>5997</v>
      </c>
      <c r="C91" s="28">
        <v>26059</v>
      </c>
      <c r="D91" s="28">
        <v>72752</v>
      </c>
      <c r="E91" s="28">
        <v>6434</v>
      </c>
      <c r="F91" s="28">
        <v>30376</v>
      </c>
      <c r="G91" s="28">
        <v>6437</v>
      </c>
      <c r="H91" s="28">
        <v>2250</v>
      </c>
      <c r="I91" s="28">
        <v>533</v>
      </c>
      <c r="J91" s="28">
        <v>129</v>
      </c>
      <c r="K91" s="21">
        <f>SUM(B91:J91)</f>
        <v>150967</v>
      </c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0"/>
      <c r="AN91" s="30"/>
      <c r="AO91" s="30"/>
    </row>
    <row r="92" spans="1:41" s="4" customFormat="1" ht="15">
      <c r="A92" s="24" t="s">
        <v>86</v>
      </c>
      <c r="B92" s="27">
        <v>2596</v>
      </c>
      <c r="C92" s="27">
        <v>10289</v>
      </c>
      <c r="D92" s="27">
        <v>30848</v>
      </c>
      <c r="E92" s="27">
        <v>2798</v>
      </c>
      <c r="F92" s="27">
        <v>13376</v>
      </c>
      <c r="G92" s="27">
        <v>3079</v>
      </c>
      <c r="H92" s="27">
        <v>1113</v>
      </c>
      <c r="I92" s="27">
        <v>273</v>
      </c>
      <c r="J92" s="27">
        <v>44</v>
      </c>
      <c r="K92" s="25">
        <f>SUM(B92:J92)</f>
        <v>64416</v>
      </c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</row>
    <row r="93" spans="1:41" s="32" customFormat="1" ht="15">
      <c r="A93" s="20" t="s">
        <v>87</v>
      </c>
      <c r="B93" s="16">
        <f>SUM(B91:B92)</f>
        <v>8593</v>
      </c>
      <c r="C93" s="17">
        <f t="shared" ref="C93:K93" si="17">SUM(C91:C92)</f>
        <v>36348</v>
      </c>
      <c r="D93" s="18">
        <f t="shared" si="17"/>
        <v>103600</v>
      </c>
      <c r="E93" s="17">
        <f t="shared" si="17"/>
        <v>9232</v>
      </c>
      <c r="F93" s="18">
        <f>SUM(F91:F92)</f>
        <v>43752</v>
      </c>
      <c r="G93" s="17">
        <f t="shared" si="17"/>
        <v>9516</v>
      </c>
      <c r="H93" s="18">
        <f t="shared" si="17"/>
        <v>3363</v>
      </c>
      <c r="I93" s="17">
        <f t="shared" si="17"/>
        <v>806</v>
      </c>
      <c r="J93" s="19">
        <f t="shared" si="17"/>
        <v>173</v>
      </c>
      <c r="K93" s="17">
        <f t="shared" si="17"/>
        <v>215383</v>
      </c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 s="31"/>
      <c r="AF93" s="31"/>
      <c r="AG93" s="31"/>
      <c r="AH93" s="31"/>
      <c r="AI93" s="31"/>
      <c r="AJ93" s="31"/>
      <c r="AK93" s="31"/>
      <c r="AL93" s="31"/>
      <c r="AM93" s="31"/>
      <c r="AN93" s="31"/>
      <c r="AO93" s="31"/>
    </row>
    <row r="94" spans="1:41" s="4" customFormat="1" ht="15">
      <c r="A94" s="26" t="s">
        <v>88</v>
      </c>
      <c r="B94" s="28">
        <v>11135</v>
      </c>
      <c r="C94" s="28">
        <v>52036</v>
      </c>
      <c r="D94" s="28">
        <v>138919</v>
      </c>
      <c r="E94" s="28">
        <v>11541</v>
      </c>
      <c r="F94" s="28">
        <v>45486</v>
      </c>
      <c r="G94" s="28">
        <v>10045</v>
      </c>
      <c r="H94" s="28">
        <v>2997</v>
      </c>
      <c r="I94" s="28">
        <v>923</v>
      </c>
      <c r="J94" s="28">
        <v>206</v>
      </c>
      <c r="K94" s="21">
        <f>SUM(B94:J94)</f>
        <v>273288</v>
      </c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F94" s="30"/>
      <c r="AG94" s="30"/>
      <c r="AH94" s="30"/>
      <c r="AI94" s="30"/>
      <c r="AJ94" s="30"/>
      <c r="AK94" s="30"/>
      <c r="AL94" s="30"/>
      <c r="AM94" s="30"/>
      <c r="AN94" s="30"/>
      <c r="AO94" s="30"/>
    </row>
    <row r="95" spans="1:41" s="4" customFormat="1" ht="15">
      <c r="A95" s="22" t="s">
        <v>89</v>
      </c>
      <c r="B95" s="29">
        <v>8139</v>
      </c>
      <c r="C95" s="29">
        <v>34170</v>
      </c>
      <c r="D95" s="29">
        <v>92679</v>
      </c>
      <c r="E95" s="29">
        <v>8315</v>
      </c>
      <c r="F95" s="29">
        <v>32815</v>
      </c>
      <c r="G95" s="29">
        <v>7680</v>
      </c>
      <c r="H95" s="29">
        <v>2314</v>
      </c>
      <c r="I95" s="29">
        <v>590</v>
      </c>
      <c r="J95" s="29">
        <v>168</v>
      </c>
      <c r="K95" s="23">
        <f>SUM(B95:J95)</f>
        <v>186870</v>
      </c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  <c r="AF95" s="30"/>
      <c r="AG95" s="30"/>
      <c r="AH95" s="30"/>
      <c r="AI95" s="30"/>
      <c r="AJ95" s="30"/>
      <c r="AK95" s="30"/>
      <c r="AL95" s="30"/>
      <c r="AM95" s="30"/>
      <c r="AN95" s="30"/>
      <c r="AO95" s="30"/>
    </row>
    <row r="96" spans="1:41" s="4" customFormat="1" ht="15">
      <c r="A96" s="22" t="s">
        <v>90</v>
      </c>
      <c r="B96" s="29">
        <v>25617</v>
      </c>
      <c r="C96" s="29">
        <v>125655</v>
      </c>
      <c r="D96" s="29">
        <v>308976</v>
      </c>
      <c r="E96" s="29">
        <v>25222</v>
      </c>
      <c r="F96" s="29">
        <v>75788</v>
      </c>
      <c r="G96" s="29">
        <v>19631</v>
      </c>
      <c r="H96" s="29">
        <v>5347</v>
      </c>
      <c r="I96" s="29">
        <v>1435</v>
      </c>
      <c r="J96" s="29">
        <v>626</v>
      </c>
      <c r="K96" s="23">
        <f>SUM(B96:J96)</f>
        <v>588297</v>
      </c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  <c r="AF96" s="30"/>
      <c r="AG96" s="30"/>
      <c r="AH96" s="30"/>
      <c r="AI96" s="30"/>
      <c r="AJ96" s="30"/>
      <c r="AK96" s="30"/>
      <c r="AL96" s="30"/>
      <c r="AM96" s="30"/>
      <c r="AN96" s="30"/>
      <c r="AO96" s="30"/>
    </row>
    <row r="97" spans="1:41" s="4" customFormat="1" ht="15">
      <c r="A97" s="22" t="s">
        <v>91</v>
      </c>
      <c r="B97" s="29">
        <v>107241</v>
      </c>
      <c r="C97" s="29">
        <v>486931</v>
      </c>
      <c r="D97" s="29">
        <v>931735</v>
      </c>
      <c r="E97" s="29">
        <v>72069</v>
      </c>
      <c r="F97" s="29">
        <v>171703</v>
      </c>
      <c r="G97" s="29">
        <v>43584</v>
      </c>
      <c r="H97" s="29">
        <v>11363</v>
      </c>
      <c r="I97" s="29">
        <v>4331</v>
      </c>
      <c r="J97" s="29">
        <v>1800</v>
      </c>
      <c r="K97" s="23">
        <f>SUM(B97:J97)</f>
        <v>1830757</v>
      </c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</row>
    <row r="98" spans="1:41" s="4" customFormat="1" ht="15">
      <c r="A98" s="24" t="s">
        <v>92</v>
      </c>
      <c r="B98" s="27">
        <v>34616</v>
      </c>
      <c r="C98" s="27">
        <v>152517</v>
      </c>
      <c r="D98" s="27">
        <v>346859</v>
      </c>
      <c r="E98" s="27">
        <v>29957</v>
      </c>
      <c r="F98" s="27">
        <v>104346</v>
      </c>
      <c r="G98" s="27">
        <v>25719</v>
      </c>
      <c r="H98" s="27">
        <v>7501</v>
      </c>
      <c r="I98" s="27">
        <v>2117</v>
      </c>
      <c r="J98" s="27">
        <v>805</v>
      </c>
      <c r="K98" s="25">
        <f>SUM(B98:J98)</f>
        <v>704437</v>
      </c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</row>
    <row r="99" spans="1:41" s="32" customFormat="1" ht="15">
      <c r="A99" s="20" t="s">
        <v>93</v>
      </c>
      <c r="B99" s="16">
        <f t="shared" ref="B99:J99" si="18">SUM(B94:B98)</f>
        <v>186748</v>
      </c>
      <c r="C99" s="17">
        <f t="shared" si="18"/>
        <v>851309</v>
      </c>
      <c r="D99" s="18">
        <f t="shared" si="18"/>
        <v>1819168</v>
      </c>
      <c r="E99" s="17">
        <f t="shared" si="18"/>
        <v>147104</v>
      </c>
      <c r="F99" s="18">
        <f>SUM(F94:F98)</f>
        <v>430138</v>
      </c>
      <c r="G99" s="17">
        <f t="shared" si="18"/>
        <v>106659</v>
      </c>
      <c r="H99" s="18">
        <f t="shared" si="18"/>
        <v>29522</v>
      </c>
      <c r="I99" s="17">
        <f t="shared" si="18"/>
        <v>9396</v>
      </c>
      <c r="J99" s="19">
        <f t="shared" si="18"/>
        <v>3605</v>
      </c>
      <c r="K99" s="17">
        <f>SUM(K94:K98)</f>
        <v>3583649</v>
      </c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  <c r="AD99" s="31"/>
      <c r="AE99" s="31"/>
      <c r="AF99" s="31"/>
      <c r="AG99" s="31"/>
      <c r="AH99" s="31"/>
      <c r="AI99" s="31"/>
      <c r="AJ99" s="31"/>
      <c r="AK99" s="31"/>
      <c r="AL99" s="31"/>
      <c r="AM99" s="31"/>
      <c r="AN99" s="31"/>
      <c r="AO99" s="31"/>
    </row>
    <row r="100" spans="1:41" s="4" customFormat="1" ht="15">
      <c r="A100" s="26" t="s">
        <v>94</v>
      </c>
      <c r="B100" s="28">
        <v>29851</v>
      </c>
      <c r="C100" s="28">
        <v>143580</v>
      </c>
      <c r="D100" s="28">
        <v>375671</v>
      </c>
      <c r="E100" s="28">
        <v>29753</v>
      </c>
      <c r="F100" s="28">
        <v>110956</v>
      </c>
      <c r="G100" s="28">
        <v>23084</v>
      </c>
      <c r="H100" s="28">
        <v>9313</v>
      </c>
      <c r="I100" s="28">
        <v>2547</v>
      </c>
      <c r="J100" s="28">
        <v>916</v>
      </c>
      <c r="K100" s="21">
        <f t="shared" ref="K100:K105" si="19">SUM(B100:J100)</f>
        <v>725671</v>
      </c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F100" s="30"/>
      <c r="AG100" s="30"/>
      <c r="AH100" s="30"/>
      <c r="AI100" s="30"/>
      <c r="AJ100" s="30"/>
      <c r="AK100" s="30"/>
      <c r="AL100" s="30"/>
      <c r="AM100" s="30"/>
      <c r="AN100" s="30"/>
      <c r="AO100" s="30"/>
    </row>
    <row r="101" spans="1:41" s="4" customFormat="1" ht="15">
      <c r="A101" s="22" t="s">
        <v>95</v>
      </c>
      <c r="B101" s="29">
        <v>9640</v>
      </c>
      <c r="C101" s="29">
        <v>44827</v>
      </c>
      <c r="D101" s="29">
        <v>110702</v>
      </c>
      <c r="E101" s="29">
        <v>11973</v>
      </c>
      <c r="F101" s="29">
        <v>37890</v>
      </c>
      <c r="G101" s="29">
        <v>8013</v>
      </c>
      <c r="H101" s="29">
        <v>2638</v>
      </c>
      <c r="I101" s="29">
        <v>707</v>
      </c>
      <c r="J101" s="29">
        <v>151</v>
      </c>
      <c r="K101" s="23">
        <f t="shared" si="19"/>
        <v>226541</v>
      </c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</row>
    <row r="102" spans="1:41" s="4" customFormat="1" ht="15">
      <c r="A102" s="22" t="s">
        <v>96</v>
      </c>
      <c r="B102" s="29">
        <v>12178</v>
      </c>
      <c r="C102" s="29">
        <v>49125</v>
      </c>
      <c r="D102" s="29">
        <v>127262</v>
      </c>
      <c r="E102" s="29">
        <v>12046</v>
      </c>
      <c r="F102" s="29">
        <v>42707</v>
      </c>
      <c r="G102" s="29">
        <v>9581</v>
      </c>
      <c r="H102" s="29">
        <v>3043</v>
      </c>
      <c r="I102" s="29">
        <v>794</v>
      </c>
      <c r="J102" s="29">
        <v>225</v>
      </c>
      <c r="K102" s="23">
        <f t="shared" si="19"/>
        <v>256961</v>
      </c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F102" s="30"/>
      <c r="AG102" s="30"/>
      <c r="AH102" s="30"/>
      <c r="AI102" s="30"/>
      <c r="AJ102" s="30"/>
      <c r="AK102" s="30"/>
      <c r="AL102" s="30"/>
      <c r="AM102" s="30"/>
      <c r="AN102" s="30"/>
      <c r="AO102" s="30"/>
    </row>
    <row r="103" spans="1:41" s="4" customFormat="1" ht="15">
      <c r="A103" s="22" t="s">
        <v>97</v>
      </c>
      <c r="B103" s="29">
        <v>13004</v>
      </c>
      <c r="C103" s="29">
        <v>60695</v>
      </c>
      <c r="D103" s="29">
        <v>169239</v>
      </c>
      <c r="E103" s="29">
        <v>18666</v>
      </c>
      <c r="F103" s="29">
        <v>69647</v>
      </c>
      <c r="G103" s="29">
        <v>16148</v>
      </c>
      <c r="H103" s="29">
        <v>5587</v>
      </c>
      <c r="I103" s="29">
        <v>1102</v>
      </c>
      <c r="J103" s="29">
        <v>193</v>
      </c>
      <c r="K103" s="23">
        <f t="shared" si="19"/>
        <v>354281</v>
      </c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  <c r="AF103" s="30"/>
      <c r="AG103" s="30"/>
      <c r="AH103" s="30"/>
      <c r="AI103" s="30"/>
      <c r="AJ103" s="30"/>
      <c r="AK103" s="30"/>
      <c r="AL103" s="30"/>
      <c r="AM103" s="30"/>
      <c r="AN103" s="30"/>
      <c r="AO103" s="30"/>
    </row>
    <row r="104" spans="1:41" s="4" customFormat="1" ht="15">
      <c r="A104" s="22" t="s">
        <v>98</v>
      </c>
      <c r="B104" s="29">
        <v>24782</v>
      </c>
      <c r="C104" s="29">
        <v>106062</v>
      </c>
      <c r="D104" s="29">
        <v>273203</v>
      </c>
      <c r="E104" s="29">
        <v>20150</v>
      </c>
      <c r="F104" s="29">
        <v>75146</v>
      </c>
      <c r="G104" s="29">
        <v>16591</v>
      </c>
      <c r="H104" s="29">
        <v>5387</v>
      </c>
      <c r="I104" s="29">
        <v>1464</v>
      </c>
      <c r="J104" s="29">
        <v>572</v>
      </c>
      <c r="K104" s="23">
        <f t="shared" si="19"/>
        <v>523357</v>
      </c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</row>
    <row r="105" spans="1:41" s="4" customFormat="1" ht="15">
      <c r="A105" s="24" t="s">
        <v>99</v>
      </c>
      <c r="B105" s="27">
        <v>13884</v>
      </c>
      <c r="C105" s="27">
        <v>68199</v>
      </c>
      <c r="D105" s="27">
        <v>173310</v>
      </c>
      <c r="E105" s="27">
        <v>16686</v>
      </c>
      <c r="F105" s="27">
        <v>58492</v>
      </c>
      <c r="G105" s="27">
        <v>12538</v>
      </c>
      <c r="H105" s="27">
        <v>4455</v>
      </c>
      <c r="I105" s="27">
        <v>977</v>
      </c>
      <c r="J105" s="27">
        <v>298</v>
      </c>
      <c r="K105" s="25">
        <f t="shared" si="19"/>
        <v>348839</v>
      </c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</row>
    <row r="106" spans="1:41" s="32" customFormat="1" ht="15">
      <c r="A106" s="20" t="s">
        <v>100</v>
      </c>
      <c r="B106" s="16">
        <f t="shared" ref="B106:K106" si="20">SUM(B100:B105)</f>
        <v>103339</v>
      </c>
      <c r="C106" s="17">
        <f t="shared" si="20"/>
        <v>472488</v>
      </c>
      <c r="D106" s="18">
        <f t="shared" si="20"/>
        <v>1229387</v>
      </c>
      <c r="E106" s="17">
        <f t="shared" si="20"/>
        <v>109274</v>
      </c>
      <c r="F106" s="18">
        <f t="shared" si="20"/>
        <v>394838</v>
      </c>
      <c r="G106" s="17">
        <f>SUM(G100:G105)</f>
        <v>85955</v>
      </c>
      <c r="H106" s="18">
        <f t="shared" si="20"/>
        <v>30423</v>
      </c>
      <c r="I106" s="17">
        <f t="shared" si="20"/>
        <v>7591</v>
      </c>
      <c r="J106" s="19">
        <f t="shared" si="20"/>
        <v>2355</v>
      </c>
      <c r="K106" s="17">
        <f t="shared" si="20"/>
        <v>2435650</v>
      </c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1"/>
      <c r="AD106" s="31"/>
      <c r="AE106" s="31"/>
      <c r="AF106" s="31"/>
      <c r="AG106" s="31"/>
      <c r="AH106" s="31"/>
      <c r="AI106" s="31"/>
      <c r="AJ106" s="31"/>
      <c r="AK106" s="31"/>
      <c r="AL106" s="31"/>
      <c r="AM106" s="31"/>
      <c r="AN106" s="31"/>
      <c r="AO106" s="31"/>
    </row>
    <row r="107" spans="1:41" s="4" customFormat="1" ht="15">
      <c r="A107" s="26" t="s">
        <v>101</v>
      </c>
      <c r="B107" s="28">
        <v>4947</v>
      </c>
      <c r="C107" s="28">
        <v>23108</v>
      </c>
      <c r="D107" s="28">
        <v>59417</v>
      </c>
      <c r="E107" s="28">
        <v>6227</v>
      </c>
      <c r="F107" s="28">
        <v>26262</v>
      </c>
      <c r="G107" s="28">
        <v>6202</v>
      </c>
      <c r="H107" s="28">
        <v>2012</v>
      </c>
      <c r="I107" s="28">
        <v>395</v>
      </c>
      <c r="J107" s="28">
        <v>166</v>
      </c>
      <c r="K107" s="21">
        <f>SUM(B107:J107)</f>
        <v>128736</v>
      </c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  <c r="AF107" s="30"/>
      <c r="AG107" s="30"/>
      <c r="AH107" s="30"/>
      <c r="AI107" s="30"/>
      <c r="AJ107" s="30"/>
      <c r="AK107" s="30"/>
      <c r="AL107" s="30"/>
      <c r="AM107" s="30"/>
      <c r="AN107" s="30"/>
      <c r="AO107" s="30"/>
    </row>
    <row r="108" spans="1:41" s="4" customFormat="1" ht="15">
      <c r="A108" s="24" t="s">
        <v>102</v>
      </c>
      <c r="B108" s="27">
        <v>9969</v>
      </c>
      <c r="C108" s="27">
        <v>50843</v>
      </c>
      <c r="D108" s="27">
        <v>117304</v>
      </c>
      <c r="E108" s="27">
        <v>9890</v>
      </c>
      <c r="F108" s="27">
        <v>50360</v>
      </c>
      <c r="G108" s="27">
        <v>10437</v>
      </c>
      <c r="H108" s="27">
        <v>3700</v>
      </c>
      <c r="I108" s="27">
        <v>916</v>
      </c>
      <c r="J108" s="27">
        <v>314</v>
      </c>
      <c r="K108" s="25">
        <f>SUM(B108:J108)</f>
        <v>253733</v>
      </c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  <c r="AF108" s="30"/>
      <c r="AG108" s="30"/>
      <c r="AH108" s="30"/>
      <c r="AI108" s="30"/>
      <c r="AJ108" s="30"/>
      <c r="AK108" s="30"/>
      <c r="AL108" s="30"/>
      <c r="AM108" s="30"/>
      <c r="AN108" s="30"/>
      <c r="AO108" s="30"/>
    </row>
    <row r="109" spans="1:41" s="32" customFormat="1" ht="15">
      <c r="A109" s="20" t="s">
        <v>103</v>
      </c>
      <c r="B109" s="16">
        <f t="shared" ref="B109:K109" si="21">SUM(B107:B108)</f>
        <v>14916</v>
      </c>
      <c r="C109" s="17">
        <f t="shared" si="21"/>
        <v>73951</v>
      </c>
      <c r="D109" s="18">
        <f t="shared" si="21"/>
        <v>176721</v>
      </c>
      <c r="E109" s="17">
        <f t="shared" si="21"/>
        <v>16117</v>
      </c>
      <c r="F109" s="18">
        <f t="shared" si="21"/>
        <v>76622</v>
      </c>
      <c r="G109" s="17">
        <f t="shared" si="21"/>
        <v>16639</v>
      </c>
      <c r="H109" s="18">
        <f>SUM(H107:H108)</f>
        <v>5712</v>
      </c>
      <c r="I109" s="17">
        <f t="shared" si="21"/>
        <v>1311</v>
      </c>
      <c r="J109" s="19">
        <f t="shared" si="21"/>
        <v>480</v>
      </c>
      <c r="K109" s="17">
        <f t="shared" si="21"/>
        <v>382469</v>
      </c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31"/>
      <c r="AD109" s="31"/>
      <c r="AE109" s="31"/>
      <c r="AF109" s="31"/>
      <c r="AG109" s="31"/>
      <c r="AH109" s="31"/>
      <c r="AI109" s="31"/>
      <c r="AJ109" s="31"/>
      <c r="AK109" s="31"/>
      <c r="AL109" s="31"/>
      <c r="AM109" s="31"/>
      <c r="AN109" s="31"/>
      <c r="AO109" s="31"/>
    </row>
    <row r="110" spans="1:41" s="4" customFormat="1" ht="15">
      <c r="A110" s="26" t="s">
        <v>104</v>
      </c>
      <c r="B110" s="28">
        <v>8953</v>
      </c>
      <c r="C110" s="28">
        <v>53839</v>
      </c>
      <c r="D110" s="28">
        <v>116266</v>
      </c>
      <c r="E110" s="28">
        <v>9603</v>
      </c>
      <c r="F110" s="28">
        <v>36965</v>
      </c>
      <c r="G110" s="28">
        <v>9109</v>
      </c>
      <c r="H110" s="28">
        <v>2870</v>
      </c>
      <c r="I110" s="28">
        <v>636</v>
      </c>
      <c r="J110" s="28">
        <v>230</v>
      </c>
      <c r="K110" s="21">
        <f>SUM(B110:J110)</f>
        <v>238471</v>
      </c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</row>
    <row r="111" spans="1:41" s="4" customFormat="1" ht="15">
      <c r="A111" s="22" t="s">
        <v>105</v>
      </c>
      <c r="B111" s="29">
        <v>23685</v>
      </c>
      <c r="C111" s="29">
        <v>105375</v>
      </c>
      <c r="D111" s="29">
        <v>230549</v>
      </c>
      <c r="E111" s="29">
        <v>23415</v>
      </c>
      <c r="F111" s="29">
        <v>86530</v>
      </c>
      <c r="G111" s="29">
        <v>21395</v>
      </c>
      <c r="H111" s="29">
        <v>6568</v>
      </c>
      <c r="I111" s="29">
        <v>1646</v>
      </c>
      <c r="J111" s="29">
        <v>424</v>
      </c>
      <c r="K111" s="23">
        <f>SUM(B111:J111)</f>
        <v>499587</v>
      </c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  <c r="AF111" s="30"/>
      <c r="AG111" s="30"/>
      <c r="AH111" s="30"/>
      <c r="AI111" s="30"/>
      <c r="AJ111" s="30"/>
      <c r="AK111" s="30"/>
      <c r="AL111" s="30"/>
      <c r="AM111" s="30"/>
      <c r="AN111" s="30"/>
      <c r="AO111" s="30"/>
    </row>
    <row r="112" spans="1:41" s="4" customFormat="1" ht="15">
      <c r="A112" s="22" t="s">
        <v>106</v>
      </c>
      <c r="B112" s="29">
        <v>4125</v>
      </c>
      <c r="C112" s="29">
        <v>20840</v>
      </c>
      <c r="D112" s="29">
        <v>51272</v>
      </c>
      <c r="E112" s="29">
        <v>5767</v>
      </c>
      <c r="F112" s="29">
        <v>19797</v>
      </c>
      <c r="G112" s="29">
        <v>5025</v>
      </c>
      <c r="H112" s="29">
        <v>1735</v>
      </c>
      <c r="I112" s="29">
        <v>338</v>
      </c>
      <c r="J112" s="29">
        <v>30</v>
      </c>
      <c r="K112" s="23">
        <f>SUM(B112:J112)</f>
        <v>108929</v>
      </c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</row>
    <row r="113" spans="1:41" s="4" customFormat="1" ht="15">
      <c r="A113" s="22" t="s">
        <v>107</v>
      </c>
      <c r="B113" s="29">
        <v>18480</v>
      </c>
      <c r="C113" s="29">
        <v>89842</v>
      </c>
      <c r="D113" s="29">
        <v>172996</v>
      </c>
      <c r="E113" s="29">
        <v>14713</v>
      </c>
      <c r="F113" s="29">
        <v>54271</v>
      </c>
      <c r="G113" s="29">
        <v>14754</v>
      </c>
      <c r="H113" s="29">
        <v>4474</v>
      </c>
      <c r="I113" s="29">
        <v>1195</v>
      </c>
      <c r="J113" s="29">
        <v>261</v>
      </c>
      <c r="K113" s="23">
        <f>SUM(B113:J113)</f>
        <v>370986</v>
      </c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  <c r="AF113" s="30"/>
      <c r="AG113" s="30"/>
      <c r="AH113" s="30"/>
      <c r="AI113" s="30"/>
      <c r="AJ113" s="30"/>
      <c r="AK113" s="30"/>
      <c r="AL113" s="30"/>
      <c r="AM113" s="30"/>
      <c r="AN113" s="30"/>
      <c r="AO113" s="30"/>
    </row>
    <row r="114" spans="1:41" s="4" customFormat="1" ht="15">
      <c r="A114" s="24" t="s">
        <v>108</v>
      </c>
      <c r="B114" s="27">
        <v>4776</v>
      </c>
      <c r="C114" s="27">
        <v>25450</v>
      </c>
      <c r="D114" s="27">
        <v>52551</v>
      </c>
      <c r="E114" s="27">
        <v>4865</v>
      </c>
      <c r="F114" s="27">
        <v>17952</v>
      </c>
      <c r="G114" s="27">
        <v>4278</v>
      </c>
      <c r="H114" s="27">
        <v>1216</v>
      </c>
      <c r="I114" s="27">
        <v>285</v>
      </c>
      <c r="J114" s="27">
        <v>49</v>
      </c>
      <c r="K114" s="25">
        <f>SUM(B114:J114)</f>
        <v>111422</v>
      </c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  <c r="AL114" s="30"/>
      <c r="AM114" s="30"/>
      <c r="AN114" s="30"/>
      <c r="AO114" s="30"/>
    </row>
    <row r="115" spans="1:41" s="32" customFormat="1" ht="15">
      <c r="A115" s="20" t="s">
        <v>109</v>
      </c>
      <c r="B115" s="16">
        <f t="shared" ref="B115:K115" si="22">SUM(B110:B114)</f>
        <v>60019</v>
      </c>
      <c r="C115" s="17">
        <f t="shared" si="22"/>
        <v>295346</v>
      </c>
      <c r="D115" s="18">
        <f t="shared" si="22"/>
        <v>623634</v>
      </c>
      <c r="E115" s="17">
        <f t="shared" si="22"/>
        <v>58363</v>
      </c>
      <c r="F115" s="18">
        <f t="shared" si="22"/>
        <v>215515</v>
      </c>
      <c r="G115" s="17">
        <f>SUM(G110:G114)</f>
        <v>54561</v>
      </c>
      <c r="H115" s="18">
        <f t="shared" si="22"/>
        <v>16863</v>
      </c>
      <c r="I115" s="17">
        <f t="shared" si="22"/>
        <v>4100</v>
      </c>
      <c r="J115" s="19">
        <f t="shared" si="22"/>
        <v>994</v>
      </c>
      <c r="K115" s="17">
        <f t="shared" si="22"/>
        <v>1329395</v>
      </c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31"/>
      <c r="AD115" s="31"/>
      <c r="AE115" s="31"/>
      <c r="AF115" s="31"/>
      <c r="AG115" s="31"/>
      <c r="AH115" s="31"/>
      <c r="AI115" s="31"/>
      <c r="AJ115" s="31"/>
      <c r="AK115" s="31"/>
      <c r="AL115" s="31"/>
      <c r="AM115" s="31"/>
      <c r="AN115" s="31"/>
      <c r="AO115" s="31"/>
    </row>
    <row r="116" spans="1:41" s="4" customFormat="1" ht="15">
      <c r="A116" s="26" t="s">
        <v>110</v>
      </c>
      <c r="B116" s="28">
        <v>12529</v>
      </c>
      <c r="C116" s="28">
        <v>56519</v>
      </c>
      <c r="D116" s="28">
        <v>144539</v>
      </c>
      <c r="E116" s="28">
        <v>12401</v>
      </c>
      <c r="F116" s="28">
        <v>54954</v>
      </c>
      <c r="G116" s="28">
        <v>12096</v>
      </c>
      <c r="H116" s="28">
        <v>3510</v>
      </c>
      <c r="I116" s="28">
        <v>693</v>
      </c>
      <c r="J116" s="28">
        <v>147</v>
      </c>
      <c r="K116" s="21">
        <f t="shared" ref="K116:K124" si="23">SUM(B116:J116)</f>
        <v>297388</v>
      </c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  <c r="AF116" s="30"/>
      <c r="AG116" s="30"/>
      <c r="AH116" s="30"/>
      <c r="AI116" s="30"/>
      <c r="AJ116" s="30"/>
      <c r="AK116" s="30"/>
      <c r="AL116" s="30"/>
      <c r="AM116" s="30"/>
      <c r="AN116" s="30"/>
      <c r="AO116" s="30"/>
    </row>
    <row r="117" spans="1:41" s="4" customFormat="1" ht="15">
      <c r="A117" s="22" t="s">
        <v>111</v>
      </c>
      <c r="B117" s="29">
        <v>6218</v>
      </c>
      <c r="C117" s="29">
        <v>32184</v>
      </c>
      <c r="D117" s="29">
        <v>81378</v>
      </c>
      <c r="E117" s="29">
        <v>7366</v>
      </c>
      <c r="F117" s="29">
        <v>31394</v>
      </c>
      <c r="G117" s="29">
        <v>6432</v>
      </c>
      <c r="H117" s="29">
        <v>2349</v>
      </c>
      <c r="I117" s="29">
        <v>489</v>
      </c>
      <c r="J117" s="29">
        <v>85</v>
      </c>
      <c r="K117" s="23">
        <f t="shared" si="23"/>
        <v>167895</v>
      </c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  <c r="AF117" s="30"/>
      <c r="AG117" s="30"/>
      <c r="AH117" s="30"/>
      <c r="AI117" s="30"/>
      <c r="AJ117" s="30"/>
      <c r="AK117" s="30"/>
      <c r="AL117" s="30"/>
      <c r="AM117" s="30"/>
      <c r="AN117" s="30"/>
      <c r="AO117" s="30"/>
    </row>
    <row r="118" spans="1:41" s="4" customFormat="1" ht="15">
      <c r="A118" s="22" t="s">
        <v>112</v>
      </c>
      <c r="B118" s="29">
        <v>44193</v>
      </c>
      <c r="C118" s="29">
        <v>193730</v>
      </c>
      <c r="D118" s="29">
        <v>393120</v>
      </c>
      <c r="E118" s="29">
        <v>39520</v>
      </c>
      <c r="F118" s="29">
        <v>125080</v>
      </c>
      <c r="G118" s="29">
        <v>29817</v>
      </c>
      <c r="H118" s="29">
        <v>11869</v>
      </c>
      <c r="I118" s="29">
        <v>3274</v>
      </c>
      <c r="J118" s="29">
        <v>969</v>
      </c>
      <c r="K118" s="23">
        <f t="shared" si="23"/>
        <v>841572</v>
      </c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  <c r="AF118" s="30"/>
      <c r="AG118" s="30"/>
      <c r="AH118" s="30"/>
      <c r="AI118" s="30"/>
      <c r="AJ118" s="30"/>
      <c r="AK118" s="30"/>
      <c r="AL118" s="30"/>
      <c r="AM118" s="30"/>
      <c r="AN118" s="30"/>
      <c r="AO118" s="30"/>
    </row>
    <row r="119" spans="1:41" s="4" customFormat="1" ht="15">
      <c r="A119" s="22" t="s">
        <v>113</v>
      </c>
      <c r="B119" s="29">
        <v>4687</v>
      </c>
      <c r="C119" s="29">
        <v>21836</v>
      </c>
      <c r="D119" s="29">
        <v>50311</v>
      </c>
      <c r="E119" s="29">
        <v>4568</v>
      </c>
      <c r="F119" s="29">
        <v>20786</v>
      </c>
      <c r="G119" s="29">
        <v>4376</v>
      </c>
      <c r="H119" s="29">
        <v>1411</v>
      </c>
      <c r="I119" s="29">
        <v>345</v>
      </c>
      <c r="J119" s="29">
        <v>56</v>
      </c>
      <c r="K119" s="23">
        <f t="shared" si="23"/>
        <v>108376</v>
      </c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  <c r="AF119" s="30"/>
      <c r="AG119" s="30"/>
      <c r="AH119" s="30"/>
      <c r="AI119" s="30"/>
      <c r="AJ119" s="30"/>
      <c r="AK119" s="30"/>
      <c r="AL119" s="30"/>
      <c r="AM119" s="30"/>
      <c r="AN119" s="30"/>
      <c r="AO119" s="30"/>
    </row>
    <row r="120" spans="1:41" s="4" customFormat="1" ht="15">
      <c r="A120" s="22" t="s">
        <v>114</v>
      </c>
      <c r="B120" s="29">
        <v>22423</v>
      </c>
      <c r="C120" s="29">
        <v>104993</v>
      </c>
      <c r="D120" s="29">
        <v>199293</v>
      </c>
      <c r="E120" s="29">
        <v>16027</v>
      </c>
      <c r="F120" s="29">
        <v>59619</v>
      </c>
      <c r="G120" s="29">
        <v>16902</v>
      </c>
      <c r="H120" s="29">
        <v>6062</v>
      </c>
      <c r="I120" s="29">
        <v>1481</v>
      </c>
      <c r="J120" s="29">
        <v>533</v>
      </c>
      <c r="K120" s="23">
        <f t="shared" si="23"/>
        <v>427333</v>
      </c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</row>
    <row r="121" spans="1:41" s="4" customFormat="1" ht="15">
      <c r="A121" s="22" t="s">
        <v>115</v>
      </c>
      <c r="B121" s="29">
        <v>37345</v>
      </c>
      <c r="C121" s="29">
        <v>196547</v>
      </c>
      <c r="D121" s="29">
        <v>378219</v>
      </c>
      <c r="E121" s="29">
        <v>29807</v>
      </c>
      <c r="F121" s="29">
        <v>101520</v>
      </c>
      <c r="G121" s="29">
        <v>22965</v>
      </c>
      <c r="H121" s="29">
        <v>7762</v>
      </c>
      <c r="I121" s="29">
        <v>2264</v>
      </c>
      <c r="J121" s="29">
        <v>684</v>
      </c>
      <c r="K121" s="23">
        <f t="shared" si="23"/>
        <v>777113</v>
      </c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  <c r="AF121" s="30"/>
      <c r="AG121" s="30"/>
      <c r="AH121" s="30"/>
      <c r="AI121" s="30"/>
      <c r="AJ121" s="30"/>
      <c r="AK121" s="30"/>
      <c r="AL121" s="30"/>
      <c r="AM121" s="30"/>
      <c r="AN121" s="30"/>
      <c r="AO121" s="30"/>
    </row>
    <row r="122" spans="1:41" s="4" customFormat="1" ht="15">
      <c r="A122" s="22" t="s">
        <v>116</v>
      </c>
      <c r="B122" s="29">
        <v>9028</v>
      </c>
      <c r="C122" s="29">
        <v>46548</v>
      </c>
      <c r="D122" s="29">
        <v>105935</v>
      </c>
      <c r="E122" s="29">
        <v>11326</v>
      </c>
      <c r="F122" s="29">
        <v>40389</v>
      </c>
      <c r="G122" s="29">
        <v>9690</v>
      </c>
      <c r="H122" s="29">
        <v>3858</v>
      </c>
      <c r="I122" s="29">
        <v>799</v>
      </c>
      <c r="J122" s="29">
        <v>343</v>
      </c>
      <c r="K122" s="23">
        <f t="shared" si="23"/>
        <v>227916</v>
      </c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  <c r="AF122" s="30"/>
      <c r="AG122" s="30"/>
      <c r="AH122" s="30"/>
      <c r="AI122" s="30"/>
      <c r="AJ122" s="30"/>
      <c r="AK122" s="30"/>
      <c r="AL122" s="30"/>
      <c r="AM122" s="30"/>
      <c r="AN122" s="30"/>
      <c r="AO122" s="30"/>
    </row>
    <row r="123" spans="1:41" s="4" customFormat="1" ht="15">
      <c r="A123" s="22" t="s">
        <v>117</v>
      </c>
      <c r="B123" s="29">
        <v>11071</v>
      </c>
      <c r="C123" s="29">
        <v>56372</v>
      </c>
      <c r="D123" s="29">
        <v>133722</v>
      </c>
      <c r="E123" s="29">
        <v>12725</v>
      </c>
      <c r="F123" s="29">
        <v>43351</v>
      </c>
      <c r="G123" s="29">
        <v>11052</v>
      </c>
      <c r="H123" s="29">
        <v>4144</v>
      </c>
      <c r="I123" s="29">
        <v>856</v>
      </c>
      <c r="J123" s="29">
        <v>341</v>
      </c>
      <c r="K123" s="23">
        <f t="shared" si="23"/>
        <v>273634</v>
      </c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</row>
    <row r="124" spans="1:41" s="4" customFormat="1" ht="15">
      <c r="A124" s="24" t="s">
        <v>118</v>
      </c>
      <c r="B124" s="27">
        <v>13542</v>
      </c>
      <c r="C124" s="27">
        <v>65644</v>
      </c>
      <c r="D124" s="27">
        <v>142224</v>
      </c>
      <c r="E124" s="27">
        <v>13644</v>
      </c>
      <c r="F124" s="27">
        <v>46230</v>
      </c>
      <c r="G124" s="27">
        <v>10872</v>
      </c>
      <c r="H124" s="27">
        <v>3722</v>
      </c>
      <c r="I124" s="27">
        <v>706</v>
      </c>
      <c r="J124" s="27">
        <v>219</v>
      </c>
      <c r="K124" s="25">
        <f t="shared" si="23"/>
        <v>296803</v>
      </c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0"/>
      <c r="AO124" s="30"/>
    </row>
    <row r="125" spans="1:41" s="32" customFormat="1" ht="15">
      <c r="A125" s="20" t="s">
        <v>119</v>
      </c>
      <c r="B125" s="16">
        <f t="shared" ref="B125:K125" si="24">SUM(B116:B124)</f>
        <v>161036</v>
      </c>
      <c r="C125" s="17">
        <f t="shared" si="24"/>
        <v>774373</v>
      </c>
      <c r="D125" s="18">
        <f t="shared" si="24"/>
        <v>1628741</v>
      </c>
      <c r="E125" s="17">
        <f t="shared" si="24"/>
        <v>147384</v>
      </c>
      <c r="F125" s="18">
        <f t="shared" si="24"/>
        <v>523323</v>
      </c>
      <c r="G125" s="17">
        <f>SUM(G116:G124)</f>
        <v>124202</v>
      </c>
      <c r="H125" s="18">
        <f t="shared" si="24"/>
        <v>44687</v>
      </c>
      <c r="I125" s="17">
        <f t="shared" si="24"/>
        <v>10907</v>
      </c>
      <c r="J125" s="19">
        <f t="shared" si="24"/>
        <v>3377</v>
      </c>
      <c r="K125" s="17">
        <f t="shared" si="24"/>
        <v>3418030</v>
      </c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  <c r="AE125" s="31"/>
      <c r="AF125" s="31"/>
      <c r="AG125" s="31"/>
      <c r="AH125" s="31"/>
      <c r="AI125" s="31"/>
      <c r="AJ125" s="31"/>
      <c r="AK125" s="31"/>
      <c r="AL125" s="31"/>
      <c r="AM125" s="31"/>
      <c r="AN125" s="31"/>
      <c r="AO125" s="31"/>
    </row>
    <row r="126" spans="1:41" s="32" customFormat="1" ht="15">
      <c r="A126" s="26" t="s">
        <v>120</v>
      </c>
      <c r="B126" s="28">
        <v>10729</v>
      </c>
      <c r="C126" s="28">
        <v>72785</v>
      </c>
      <c r="D126" s="28">
        <v>139054</v>
      </c>
      <c r="E126" s="28">
        <v>9999</v>
      </c>
      <c r="F126" s="28">
        <v>34245</v>
      </c>
      <c r="G126" s="28">
        <v>9882</v>
      </c>
      <c r="H126" s="28">
        <v>4152</v>
      </c>
      <c r="I126" s="28">
        <v>1098</v>
      </c>
      <c r="J126" s="28">
        <v>622</v>
      </c>
      <c r="K126" s="21">
        <f>SUM(B126:J126)</f>
        <v>282566</v>
      </c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/>
      <c r="AI126" s="31"/>
      <c r="AJ126" s="31"/>
      <c r="AK126" s="31"/>
      <c r="AL126" s="31"/>
      <c r="AM126" s="31"/>
      <c r="AN126" s="31"/>
      <c r="AO126" s="31"/>
    </row>
    <row r="127" spans="1:41" s="32" customFormat="1" ht="15">
      <c r="A127" s="22" t="s">
        <v>121</v>
      </c>
      <c r="B127" s="29">
        <v>5132</v>
      </c>
      <c r="C127" s="29">
        <v>33119</v>
      </c>
      <c r="D127" s="29">
        <v>68050</v>
      </c>
      <c r="E127" s="29">
        <v>5602</v>
      </c>
      <c r="F127" s="29">
        <v>28126</v>
      </c>
      <c r="G127" s="29">
        <v>6899</v>
      </c>
      <c r="H127" s="29">
        <v>2208</v>
      </c>
      <c r="I127" s="29">
        <v>349</v>
      </c>
      <c r="J127" s="29">
        <v>188</v>
      </c>
      <c r="K127" s="23">
        <f>SUM(B127:J127)</f>
        <v>149673</v>
      </c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1"/>
      <c r="AF127" s="31"/>
      <c r="AG127" s="31"/>
      <c r="AH127" s="31"/>
      <c r="AI127" s="31"/>
      <c r="AJ127" s="31"/>
      <c r="AK127" s="31"/>
      <c r="AL127" s="31"/>
      <c r="AM127" s="31"/>
      <c r="AN127" s="31"/>
      <c r="AO127" s="31"/>
    </row>
    <row r="128" spans="1:41" s="32" customFormat="1" ht="15">
      <c r="A128" s="22" t="s">
        <v>122</v>
      </c>
      <c r="B128" s="29">
        <v>3194</v>
      </c>
      <c r="C128" s="29">
        <v>24084</v>
      </c>
      <c r="D128" s="29">
        <v>51465</v>
      </c>
      <c r="E128" s="29">
        <v>3772</v>
      </c>
      <c r="F128" s="29">
        <v>17600</v>
      </c>
      <c r="G128" s="29">
        <v>3902</v>
      </c>
      <c r="H128" s="29">
        <v>1270</v>
      </c>
      <c r="I128" s="29">
        <v>263</v>
      </c>
      <c r="J128" s="29">
        <v>136</v>
      </c>
      <c r="K128" s="23">
        <f>SUM(B128:J128)</f>
        <v>105686</v>
      </c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  <c r="AI128" s="31"/>
      <c r="AJ128" s="31"/>
      <c r="AK128" s="31"/>
      <c r="AL128" s="31"/>
      <c r="AM128" s="31"/>
      <c r="AN128" s="31"/>
      <c r="AO128" s="31"/>
    </row>
    <row r="129" spans="1:41" s="32" customFormat="1" ht="15">
      <c r="A129" s="22" t="s">
        <v>123</v>
      </c>
      <c r="B129" s="29">
        <v>9743</v>
      </c>
      <c r="C129" s="29">
        <v>76226</v>
      </c>
      <c r="D129" s="29">
        <v>161260</v>
      </c>
      <c r="E129" s="29">
        <v>11983</v>
      </c>
      <c r="F129" s="29">
        <v>49012</v>
      </c>
      <c r="G129" s="29">
        <v>13741</v>
      </c>
      <c r="H129" s="29">
        <v>5744</v>
      </c>
      <c r="I129" s="29">
        <v>1374</v>
      </c>
      <c r="J129" s="29">
        <v>501</v>
      </c>
      <c r="K129" s="23">
        <f>SUM(B129:J129)</f>
        <v>329584</v>
      </c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  <c r="AE129" s="31"/>
      <c r="AF129" s="31"/>
      <c r="AG129" s="31"/>
      <c r="AH129" s="31"/>
      <c r="AI129" s="31"/>
      <c r="AJ129" s="31"/>
      <c r="AK129" s="31"/>
      <c r="AL129" s="31"/>
      <c r="AM129" s="31"/>
      <c r="AN129" s="31"/>
      <c r="AO129" s="31"/>
    </row>
    <row r="130" spans="1:41" s="4" customFormat="1" ht="15">
      <c r="A130" s="24" t="s">
        <v>125</v>
      </c>
      <c r="B130" s="27">
        <v>7139</v>
      </c>
      <c r="C130" s="27">
        <v>48568</v>
      </c>
      <c r="D130" s="27">
        <v>114563</v>
      </c>
      <c r="E130" s="27">
        <v>8669</v>
      </c>
      <c r="F130" s="27">
        <v>32655</v>
      </c>
      <c r="G130" s="27">
        <v>7478</v>
      </c>
      <c r="H130" s="27">
        <v>2601</v>
      </c>
      <c r="I130" s="27">
        <v>477</v>
      </c>
      <c r="J130" s="27">
        <v>238</v>
      </c>
      <c r="K130" s="25">
        <f>SUM(B130:J130)</f>
        <v>222388</v>
      </c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F130" s="30"/>
      <c r="AG130" s="30"/>
      <c r="AH130" s="30"/>
      <c r="AI130" s="30"/>
      <c r="AJ130" s="30"/>
      <c r="AK130" s="30"/>
      <c r="AL130" s="30"/>
      <c r="AM130" s="30"/>
      <c r="AN130" s="30"/>
      <c r="AO130" s="30"/>
    </row>
    <row r="131" spans="1:41" s="32" customFormat="1" ht="15">
      <c r="A131" s="20" t="s">
        <v>124</v>
      </c>
      <c r="B131" s="16">
        <f t="shared" ref="B131:K131" si="25">SUM(B126:B130)</f>
        <v>35937</v>
      </c>
      <c r="C131" s="17">
        <f t="shared" si="25"/>
        <v>254782</v>
      </c>
      <c r="D131" s="18">
        <f t="shared" si="25"/>
        <v>534392</v>
      </c>
      <c r="E131" s="17">
        <f t="shared" si="25"/>
        <v>40025</v>
      </c>
      <c r="F131" s="18">
        <f>SUM(F126:F130)</f>
        <v>161638</v>
      </c>
      <c r="G131" s="17">
        <f t="shared" si="25"/>
        <v>41902</v>
      </c>
      <c r="H131" s="18">
        <f t="shared" si="25"/>
        <v>15975</v>
      </c>
      <c r="I131" s="17">
        <f t="shared" si="25"/>
        <v>3561</v>
      </c>
      <c r="J131" s="19">
        <f t="shared" si="25"/>
        <v>1685</v>
      </c>
      <c r="K131" s="17">
        <f t="shared" si="25"/>
        <v>1089897</v>
      </c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/>
      <c r="AI131" s="31"/>
      <c r="AJ131" s="31"/>
      <c r="AK131" s="31"/>
      <c r="AL131" s="31"/>
      <c r="AM131" s="31"/>
      <c r="AN131" s="31"/>
      <c r="AO131" s="31"/>
    </row>
    <row r="132" spans="1:41" s="4" customFormat="1" ht="15" customHeight="1">
      <c r="A132" s="9" t="s">
        <v>127</v>
      </c>
      <c r="B132" s="37">
        <v>1289</v>
      </c>
      <c r="C132" s="37">
        <v>2914</v>
      </c>
      <c r="D132" s="37">
        <v>3774</v>
      </c>
      <c r="E132" s="37">
        <v>1043</v>
      </c>
      <c r="F132" s="37">
        <v>1784</v>
      </c>
      <c r="G132" s="37">
        <v>994</v>
      </c>
      <c r="H132" s="37">
        <v>215</v>
      </c>
      <c r="I132" s="37">
        <v>224</v>
      </c>
      <c r="J132" s="37">
        <v>3932</v>
      </c>
      <c r="K132" s="15">
        <f>SUM(B132:J132)</f>
        <v>16169</v>
      </c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F132" s="30"/>
      <c r="AG132" s="30"/>
      <c r="AH132" s="30"/>
      <c r="AI132" s="30"/>
      <c r="AJ132" s="30"/>
      <c r="AK132" s="30"/>
      <c r="AL132" s="30"/>
      <c r="AM132" s="30"/>
      <c r="AN132" s="30"/>
      <c r="AO132" s="30"/>
    </row>
    <row r="133" spans="1:41" s="4" customFormat="1" ht="27" customHeight="1">
      <c r="A133" s="14" t="s">
        <v>139</v>
      </c>
      <c r="B133" s="5">
        <f t="shared" ref="B133:J133" si="26">B14+B15+B28+B31+B39+B44+B49+B59+B70+B73+B79+B85+B90+B93+B99+B106+B109+B115+B125+B131+B132</f>
        <v>1169604</v>
      </c>
      <c r="C133" s="6">
        <f t="shared" si="26"/>
        <v>8675285</v>
      </c>
      <c r="D133" s="7">
        <f t="shared" si="26"/>
        <v>19942362</v>
      </c>
      <c r="E133" s="6">
        <f t="shared" si="26"/>
        <v>1504046</v>
      </c>
      <c r="F133" s="7">
        <f t="shared" si="26"/>
        <v>6048559</v>
      </c>
      <c r="G133" s="6">
        <f t="shared" si="26"/>
        <v>1484912</v>
      </c>
      <c r="H133" s="7">
        <f t="shared" si="26"/>
        <v>659476</v>
      </c>
      <c r="I133" s="6">
        <f t="shared" si="26"/>
        <v>214672</v>
      </c>
      <c r="J133" s="8">
        <f t="shared" si="26"/>
        <v>123807</v>
      </c>
      <c r="K133" s="6">
        <f>K14+K15+K28+K31+K39+K44+K49+K59+K70+K73+K79+K85+K90+K93+K99+K106+K109+K115+K125+K131+K132</f>
        <v>39822723</v>
      </c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F133" s="30"/>
      <c r="AG133" s="30"/>
      <c r="AH133" s="30"/>
      <c r="AI133" s="30"/>
      <c r="AJ133" s="30"/>
      <c r="AK133" s="30"/>
      <c r="AL133" s="30"/>
      <c r="AM133" s="30"/>
      <c r="AN133" s="30"/>
      <c r="AO133" s="30"/>
    </row>
    <row r="134" spans="1:41" ht="15">
      <c r="A134" s="4"/>
      <c r="B134" s="4"/>
      <c r="C134" s="4"/>
      <c r="D134" s="4"/>
      <c r="E134" s="4"/>
      <c r="F134" s="4"/>
      <c r="G134" s="4"/>
      <c r="H134" s="4"/>
      <c r="I134" s="4"/>
      <c r="J134" s="43" t="s">
        <v>126</v>
      </c>
      <c r="K134" s="43"/>
    </row>
    <row r="135" spans="1:41" ht="1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</row>
    <row r="137" spans="1:41" hidden="1">
      <c r="B137" s="2">
        <v>2616625</v>
      </c>
      <c r="C137" s="2">
        <v>11375540</v>
      </c>
      <c r="D137" s="2">
        <v>10446944</v>
      </c>
      <c r="E137" s="2">
        <v>2667251</v>
      </c>
      <c r="F137" s="2">
        <v>3986205</v>
      </c>
      <c r="G137" s="2">
        <v>1146008</v>
      </c>
      <c r="H137" s="2">
        <v>188849</v>
      </c>
      <c r="I137" s="2">
        <v>146865</v>
      </c>
      <c r="J137" s="2">
        <v>9528</v>
      </c>
      <c r="K137" s="2">
        <v>32583815</v>
      </c>
    </row>
  </sheetData>
  <mergeCells count="3">
    <mergeCell ref="A3:K3"/>
    <mergeCell ref="A2:K2"/>
    <mergeCell ref="J134:K134"/>
  </mergeCells>
  <phoneticPr fontId="0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67" fitToHeight="0" orientation="portrait" r:id="rId1"/>
  <headerFooter alignWithMargins="0">
    <oddFooter>&amp;L&amp;"Trebuchet MS,Grassetto"&amp;10Statistiche Italia - CIRCOLAZIONE
Automobile in cifre &amp;C&amp;"Trebuchet MS,Normale"&amp;9&amp;P/&amp;N&amp;R&amp;"Trebuchet MS,Grassetto"&amp;10ANFIA - Studi e statistiche</oddFooter>
  </headerFooter>
  <rowBreaks count="1" manualBreakCount="1">
    <brk id="73" max="16383" man="1"/>
  </rowBreaks>
  <ignoredErrors>
    <ignoredError sqref="K14 K29:K31 K39 K44 K49 K70 K73 K79 K85 K90 K93 K99 K106 K109 K115 K125 K131" formula="1"/>
    <ignoredError sqref="B28:J28" formulaRange="1"/>
    <ignoredError sqref="K28" formula="1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17.AV_provincia_cc</vt:lpstr>
      <vt:lpstr>'17.AV_provincia_cc'!Area_stampa</vt:lpstr>
      <vt:lpstr>'17.AV_provincia_cc'!Titoli_stampa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2021-06-15T08:28:55Z</cp:lastPrinted>
  <dcterms:created xsi:type="dcterms:W3CDTF">2012-11-30T14:28:47Z</dcterms:created>
  <dcterms:modified xsi:type="dcterms:W3CDTF">2022-07-25T12:44:29Z</dcterms:modified>
</cp:coreProperties>
</file>