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Aggiornati\"/>
    </mc:Choice>
  </mc:AlternateContent>
  <xr:revisionPtr revIDLastSave="0" documentId="13_ncr:1_{E94EB7C9-438E-40EE-9E0C-463BE33D11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.AC_provincia_alim" sheetId="1" r:id="rId1"/>
  </sheets>
  <definedNames>
    <definedName name="_xlnm.Print_Area" localSheetId="0">'7.AC_provincia_alim'!$A$1:$E$134</definedName>
    <definedName name="_xlnm.Print_Titles" localSheetId="0">'7.AC_provincia_alim'!$1:$5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" l="1"/>
  <c r="E8" i="1"/>
  <c r="E10" i="1"/>
  <c r="E13" i="1"/>
  <c r="E6" i="1"/>
  <c r="E132" i="1"/>
  <c r="E130" i="1"/>
  <c r="E129" i="1"/>
  <c r="E128" i="1"/>
  <c r="E127" i="1"/>
  <c r="E126" i="1"/>
  <c r="E124" i="1"/>
  <c r="E123" i="1"/>
  <c r="E122" i="1"/>
  <c r="E121" i="1"/>
  <c r="E120" i="1"/>
  <c r="E119" i="1"/>
  <c r="E118" i="1"/>
  <c r="E117" i="1"/>
  <c r="E116" i="1"/>
  <c r="E114" i="1"/>
  <c r="E113" i="1"/>
  <c r="E112" i="1"/>
  <c r="E111" i="1"/>
  <c r="E110" i="1"/>
  <c r="E108" i="1"/>
  <c r="E107" i="1"/>
  <c r="E105" i="1"/>
  <c r="E104" i="1"/>
  <c r="E103" i="1"/>
  <c r="E102" i="1"/>
  <c r="E101" i="1"/>
  <c r="E100" i="1"/>
  <c r="E98" i="1"/>
  <c r="E97" i="1"/>
  <c r="E96" i="1"/>
  <c r="E95" i="1"/>
  <c r="E94" i="1"/>
  <c r="E92" i="1"/>
  <c r="E91" i="1"/>
  <c r="E89" i="1"/>
  <c r="E88" i="1"/>
  <c r="E87" i="1"/>
  <c r="E86" i="1"/>
  <c r="E84" i="1"/>
  <c r="E83" i="1"/>
  <c r="E82" i="1"/>
  <c r="E81" i="1"/>
  <c r="E80" i="1"/>
  <c r="E78" i="1"/>
  <c r="E77" i="1"/>
  <c r="E76" i="1"/>
  <c r="E75" i="1"/>
  <c r="E74" i="1"/>
  <c r="E72" i="1"/>
  <c r="E71" i="1"/>
  <c r="E69" i="1"/>
  <c r="E68" i="1"/>
  <c r="E67" i="1"/>
  <c r="E66" i="1"/>
  <c r="E65" i="1"/>
  <c r="E64" i="1"/>
  <c r="E63" i="1"/>
  <c r="E62" i="1"/>
  <c r="E61" i="1"/>
  <c r="E60" i="1"/>
  <c r="E58" i="1"/>
  <c r="E57" i="1"/>
  <c r="E56" i="1"/>
  <c r="E55" i="1"/>
  <c r="E54" i="1"/>
  <c r="E53" i="1"/>
  <c r="E52" i="1"/>
  <c r="E51" i="1"/>
  <c r="E50" i="1"/>
  <c r="E48" i="1"/>
  <c r="E47" i="1"/>
  <c r="E46" i="1"/>
  <c r="E45" i="1"/>
  <c r="E43" i="1"/>
  <c r="E42" i="1"/>
  <c r="E41" i="1"/>
  <c r="E40" i="1"/>
  <c r="E38" i="1"/>
  <c r="E37" i="1"/>
  <c r="E36" i="1"/>
  <c r="E35" i="1"/>
  <c r="E34" i="1"/>
  <c r="E33" i="1"/>
  <c r="E32" i="1"/>
  <c r="E30" i="1"/>
  <c r="E29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2" i="1"/>
  <c r="E11" i="1"/>
  <c r="E9" i="1"/>
  <c r="D131" i="1"/>
  <c r="D125" i="1"/>
  <c r="D115" i="1"/>
  <c r="D109" i="1"/>
  <c r="D106" i="1"/>
  <c r="D99" i="1"/>
  <c r="D93" i="1"/>
  <c r="D90" i="1"/>
  <c r="D85" i="1"/>
  <c r="D79" i="1"/>
  <c r="D73" i="1"/>
  <c r="D70" i="1"/>
  <c r="D59" i="1"/>
  <c r="D49" i="1"/>
  <c r="D44" i="1"/>
  <c r="D39" i="1"/>
  <c r="D31" i="1"/>
  <c r="D28" i="1"/>
  <c r="D14" i="1" l="1"/>
  <c r="B59" i="1"/>
  <c r="B70" i="1"/>
  <c r="B73" i="1"/>
  <c r="B79" i="1"/>
  <c r="B14" i="1" l="1"/>
  <c r="B28" i="1"/>
  <c r="E28" i="1" s="1"/>
  <c r="B31" i="1"/>
  <c r="B39" i="1"/>
  <c r="B44" i="1"/>
  <c r="E44" i="1" s="1"/>
  <c r="B49" i="1"/>
  <c r="E49" i="1" s="1"/>
  <c r="B85" i="1"/>
  <c r="B90" i="1"/>
  <c r="B93" i="1"/>
  <c r="B99" i="1"/>
  <c r="B106" i="1"/>
  <c r="B109" i="1"/>
  <c r="B115" i="1"/>
  <c r="B125" i="1"/>
  <c r="E125" i="1" s="1"/>
  <c r="C39" i="1"/>
  <c r="C14" i="1"/>
  <c r="C28" i="1"/>
  <c r="C49" i="1"/>
  <c r="C31" i="1"/>
  <c r="C44" i="1"/>
  <c r="C59" i="1"/>
  <c r="E59" i="1" s="1"/>
  <c r="C70" i="1"/>
  <c r="E70" i="1" s="1"/>
  <c r="C73" i="1"/>
  <c r="E73" i="1" s="1"/>
  <c r="C79" i="1"/>
  <c r="E79" i="1" s="1"/>
  <c r="C85" i="1"/>
  <c r="C90" i="1"/>
  <c r="C93" i="1"/>
  <c r="C99" i="1"/>
  <c r="C106" i="1"/>
  <c r="C109" i="1"/>
  <c r="C115" i="1"/>
  <c r="C125" i="1"/>
  <c r="B131" i="1"/>
  <c r="C131" i="1"/>
  <c r="E85" i="1" l="1"/>
  <c r="E106" i="1"/>
  <c r="E93" i="1"/>
  <c r="E39" i="1"/>
  <c r="E115" i="1"/>
  <c r="E99" i="1"/>
  <c r="E31" i="1"/>
  <c r="E131" i="1"/>
  <c r="E14" i="1"/>
  <c r="E109" i="1"/>
  <c r="E90" i="1"/>
  <c r="B133" i="1"/>
  <c r="D133" i="1"/>
  <c r="C133" i="1"/>
  <c r="E133" i="1" l="1"/>
</calcChain>
</file>

<file path=xl/sharedStrings.xml><?xml version="1.0" encoding="utf-8"?>
<sst xmlns="http://schemas.openxmlformats.org/spreadsheetml/2006/main" count="137" uniqueCount="137">
  <si>
    <t>Alessandria</t>
  </si>
  <si>
    <t>Asti</t>
  </si>
  <si>
    <t>Biella</t>
  </si>
  <si>
    <t>Cuneo</t>
  </si>
  <si>
    <t>Novara</t>
  </si>
  <si>
    <t>Torino</t>
  </si>
  <si>
    <t>Vercelli</t>
  </si>
  <si>
    <t>Piemonte</t>
  </si>
  <si>
    <t>Valle d'Aosta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</si>
  <si>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</si>
  <si>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</si>
  <si>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</si>
  <si>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</si>
  <si>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</si>
  <si>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</si>
  <si>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</si>
  <si>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</si>
  <si>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Monza Brianza</t>
  </si>
  <si>
    <t>Pavia</t>
  </si>
  <si>
    <t>Sondrio</t>
  </si>
  <si>
    <t>Varese</t>
  </si>
  <si>
    <t>Lombardia</t>
  </si>
  <si>
    <t>Genova</t>
  </si>
  <si>
    <t>Imperia</t>
  </si>
  <si>
    <t>La Spezia</t>
  </si>
  <si>
    <t>Savona</t>
  </si>
  <si>
    <t>Liguria</t>
  </si>
  <si>
    <t>Bolzano</t>
  </si>
  <si>
    <t>Trento</t>
  </si>
  <si>
    <t>Trentino Alto Adige</t>
  </si>
  <si>
    <t>Belluno</t>
  </si>
  <si>
    <t>Padova</t>
  </si>
  <si>
    <t>Rovigo</t>
  </si>
  <si>
    <t>Treviso</t>
  </si>
  <si>
    <t>Venezia</t>
  </si>
  <si>
    <t>Verona</t>
  </si>
  <si>
    <t>Vicenza</t>
  </si>
  <si>
    <t>Veneto</t>
  </si>
  <si>
    <t>Gorizia</t>
  </si>
  <si>
    <t>Pordenone</t>
  </si>
  <si>
    <t>Trieste</t>
  </si>
  <si>
    <t>Udine</t>
  </si>
  <si>
    <t>Friuli Venezia Giulia</t>
  </si>
  <si>
    <t xml:space="preserve">Bologna </t>
  </si>
  <si>
    <t>Ferrara</t>
  </si>
  <si>
    <t>Forlì</t>
  </si>
  <si>
    <t>Modena</t>
  </si>
  <si>
    <t>Parma</t>
  </si>
  <si>
    <t>Piacenza</t>
  </si>
  <si>
    <t>Ravenna</t>
  </si>
  <si>
    <t>Reggio Emilia</t>
  </si>
  <si>
    <t>Rimini</t>
  </si>
  <si>
    <t>Emilia Romagna</t>
  </si>
  <si>
    <t>Arezzo</t>
  </si>
  <si>
    <t>Firenze</t>
  </si>
  <si>
    <t>Grosseto</t>
  </si>
  <si>
    <t>Livorno</t>
  </si>
  <si>
    <t>Lucca</t>
  </si>
  <si>
    <t>Massa Carrara</t>
  </si>
  <si>
    <t>Pisa</t>
  </si>
  <si>
    <t>Pistoia</t>
  </si>
  <si>
    <t>Prato</t>
  </si>
  <si>
    <t>Siena</t>
  </si>
  <si>
    <t>Toscana</t>
  </si>
  <si>
    <t>Perugia</t>
  </si>
  <si>
    <t>Terni</t>
  </si>
  <si>
    <t>Umbria</t>
  </si>
  <si>
    <t>Ancona</t>
  </si>
  <si>
    <t>Ascoli Piceno</t>
  </si>
  <si>
    <t>Fermo</t>
  </si>
  <si>
    <t>Macerata</t>
  </si>
  <si>
    <t>Pesaro Urbino</t>
  </si>
  <si>
    <t>Marche</t>
  </si>
  <si>
    <t>Frosinone</t>
  </si>
  <si>
    <t>Latina</t>
  </si>
  <si>
    <t>Rieti</t>
  </si>
  <si>
    <t>Roma</t>
  </si>
  <si>
    <t>Viterbo</t>
  </si>
  <si>
    <t>Lazio</t>
  </si>
  <si>
    <t>Chieti</t>
  </si>
  <si>
    <t>L'Aquila</t>
  </si>
  <si>
    <t>Pescara</t>
  </si>
  <si>
    <t>Teramo</t>
  </si>
  <si>
    <t>Abruzzo</t>
  </si>
  <si>
    <t>Campobasso</t>
  </si>
  <si>
    <t>Isernia</t>
  </si>
  <si>
    <t>Molise</t>
  </si>
  <si>
    <t>Avellino</t>
  </si>
  <si>
    <t>Benevento</t>
  </si>
  <si>
    <t>Caserta</t>
  </si>
  <si>
    <t>Napoli</t>
  </si>
  <si>
    <t>Salerno</t>
  </si>
  <si>
    <t>Campania</t>
  </si>
  <si>
    <t>Bari</t>
  </si>
  <si>
    <t>Barletta Trani</t>
  </si>
  <si>
    <t>Brindisi</t>
  </si>
  <si>
    <t>Foggia</t>
  </si>
  <si>
    <t>Lecce</t>
  </si>
  <si>
    <t>Taranto</t>
  </si>
  <si>
    <t>Puglia</t>
  </si>
  <si>
    <t>Matera</t>
  </si>
  <si>
    <t>Potenza</t>
  </si>
  <si>
    <t>Basilicata</t>
  </si>
  <si>
    <t>Catanzaro</t>
  </si>
  <si>
    <t>Cosenza</t>
  </si>
  <si>
    <t>Crotone</t>
  </si>
  <si>
    <t>Reggio Calabria</t>
  </si>
  <si>
    <t>Vibo Valentia</t>
  </si>
  <si>
    <t>Calabria</t>
  </si>
  <si>
    <t>Agrigento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</si>
  <si>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</si>
  <si>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</si>
  <si>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</si>
  <si>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</si>
  <si>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</si>
  <si>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</si>
  <si>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</si>
  <si>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</si>
  <si>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Sicilia</t>
  </si>
  <si>
    <t>Sardegna</t>
  </si>
  <si>
    <t>Verbano C.O.</t>
  </si>
  <si>
    <t>Cagliari</t>
  </si>
  <si>
    <t>Nuoro</t>
  </si>
  <si>
    <t>Oristano</t>
  </si>
  <si>
    <t>Sassari</t>
  </si>
  <si>
    <t>Sud Sardegna</t>
  </si>
  <si>
    <r>
      <t xml:space="preserve">Provincia </t>
    </r>
    <r>
      <rPr>
        <i/>
        <sz val="9"/>
        <color theme="1" tint="0.14999847407452621"/>
        <rFont val="Trebuchet MS"/>
        <family val="2"/>
      </rPr>
      <t>/ Province</t>
    </r>
  </si>
  <si>
    <r>
      <t>Benzina</t>
    </r>
    <r>
      <rPr>
        <i/>
        <sz val="9"/>
        <color theme="1" tint="0.14999847407452621"/>
        <rFont val="Trebuchet MS"/>
        <family val="2"/>
      </rPr>
      <t>/Petrol</t>
    </r>
  </si>
  <si>
    <r>
      <t>Gasolio</t>
    </r>
    <r>
      <rPr>
        <i/>
        <sz val="9"/>
        <color theme="1" tint="0.14999847407452621"/>
        <rFont val="Trebuchet MS"/>
        <family val="2"/>
      </rPr>
      <t>/Diesel</t>
    </r>
  </si>
  <si>
    <r>
      <t>Altre</t>
    </r>
    <r>
      <rPr>
        <i/>
        <sz val="9"/>
        <color theme="1" tint="0.14999847407452621"/>
        <rFont val="Trebuchet MS"/>
        <family val="2"/>
      </rPr>
      <t>/Others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</si>
  <si>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</si>
  <si>
    <r>
      <t>N.I.</t>
    </r>
    <r>
      <rPr>
        <i/>
        <sz val="9"/>
        <color theme="1" tint="0.14999847407452621"/>
        <rFont val="Trebuchet MS"/>
        <family val="2"/>
      </rPr>
      <t>/Not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</si>
  <si>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</si>
  <si>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</si>
  <si>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GOODS LORRIES IN USE BY PROVINCE AND FUEL IN 2021</t>
  </si>
  <si>
    <t>CIRCOLAZIONE AUTOCARRI MERCI* PER PROVINCIA E ALIMENTAZIONE NEL 2021</t>
  </si>
  <si>
    <t>Include VCL e Autocarri merci, esclude i Trattori Stradali / include LCV and Goods Lorries, Road Tractors are excluded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</si>
</sst>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#,##0_ ;[Red]\-#,##0\ "/>
    <numFmt numFmtId="165" formatCode="General_)"/>
    <numFmt numFmtId="166" formatCode="#,##0;[Red]#,##0"/>
  </numFmts>
  <fonts count="30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9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1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3">
    <xf numFmtId="0" fontId="0" fillId="0" borderId="0" xfId="0"/>
    <xf numFmtId="41" fontId="19" fillId="0" borderId="0" xfId="29" applyFont="1" applyAlignment="1">
      <alignment horizontal="centerContinuous"/>
    </xf>
    <xf numFmtId="165" fontId="19" fillId="0" borderId="0" xfId="0" applyNumberFormat="1" applyFont="1"/>
    <xf numFmtId="165" fontId="20" fillId="0" borderId="0" xfId="0" applyNumberFormat="1" applyFont="1"/>
    <xf numFmtId="41" fontId="21" fillId="0" borderId="0" xfId="29" applyFont="1" applyAlignment="1">
      <alignment horizontal="left"/>
    </xf>
    <xf numFmtId="165" fontId="21" fillId="0" borderId="0" xfId="0" applyNumberFormat="1" applyFont="1"/>
    <xf numFmtId="165" fontId="22" fillId="0" borderId="0" xfId="0" applyNumberFormat="1" applyFont="1"/>
    <xf numFmtId="165" fontId="20" fillId="25" borderId="0" xfId="0" applyNumberFormat="1" applyFont="1" applyFill="1"/>
    <xf numFmtId="41" fontId="19" fillId="25" borderId="0" xfId="29" applyFont="1" applyFill="1" applyAlignment="1">
      <alignment horizontal="centerContinuous"/>
    </xf>
    <xf numFmtId="0" fontId="21" fillId="24" borderId="10" xfId="29" applyNumberFormat="1" applyFont="1" applyFill="1" applyBorder="1" applyAlignment="1">
      <alignment vertical="center"/>
    </xf>
    <xf numFmtId="0" fontId="25" fillId="0" borderId="15" xfId="0" applyFont="1" applyBorder="1" applyAlignment="1">
      <alignment horizontal="left" vertical="center" indent="1"/>
    </xf>
    <xf numFmtId="0" fontId="26" fillId="0" borderId="11" xfId="0" applyFont="1" applyBorder="1" applyAlignment="1">
      <alignment vertical="center"/>
    </xf>
    <xf numFmtId="164" fontId="21" fillId="25" borderId="11" xfId="29" applyNumberFormat="1" applyFont="1" applyFill="1" applyBorder="1" applyAlignment="1" applyProtection="1">
      <alignment vertical="center"/>
    </xf>
    <xf numFmtId="164" fontId="21" fillId="25" borderId="11" xfId="29" applyNumberFormat="1" applyFont="1" applyFill="1" applyBorder="1" applyAlignment="1">
      <alignment vertical="center"/>
    </xf>
    <xf numFmtId="0" fontId="21" fillId="0" borderId="11" xfId="29" applyNumberFormat="1" applyFont="1" applyFill="1" applyBorder="1" applyAlignment="1">
      <alignment horizontal="left" vertical="center"/>
    </xf>
    <xf numFmtId="0" fontId="21" fillId="0" borderId="14" xfId="29" applyNumberFormat="1" applyFont="1" applyFill="1" applyBorder="1" applyAlignment="1">
      <alignment horizontal="left" vertical="center"/>
    </xf>
    <xf numFmtId="0" fontId="21" fillId="24" borderId="11" xfId="29" applyNumberFormat="1" applyFont="1" applyFill="1" applyBorder="1" applyAlignment="1">
      <alignment horizontal="center" vertical="center"/>
    </xf>
    <xf numFmtId="0" fontId="21" fillId="26" borderId="11" xfId="29" applyNumberFormat="1" applyFont="1" applyFill="1" applyBorder="1" applyAlignment="1">
      <alignment horizontal="center" vertical="center"/>
    </xf>
    <xf numFmtId="0" fontId="19" fillId="0" borderId="17" xfId="29" applyNumberFormat="1" applyFont="1" applyFill="1" applyBorder="1" applyAlignment="1">
      <alignment horizontal="left" vertical="center" indent="1"/>
    </xf>
    <xf numFmtId="164" fontId="19" fillId="25" borderId="17" xfId="0" applyNumberFormat="1" applyFont="1" applyFill="1" applyBorder="1" applyAlignment="1">
      <alignment vertical="center"/>
    </xf>
    <xf numFmtId="164" fontId="19" fillId="25" borderId="17" xfId="29" applyNumberFormat="1" applyFont="1" applyFill="1" applyBorder="1" applyAlignment="1">
      <alignment vertical="center"/>
    </xf>
    <xf numFmtId="0" fontId="19" fillId="0" borderId="18" xfId="29" applyNumberFormat="1" applyFont="1" applyFill="1" applyBorder="1" applyAlignment="1">
      <alignment horizontal="left" vertical="center" indent="1"/>
    </xf>
    <xf numFmtId="164" fontId="19" fillId="25" borderId="18" xfId="0" applyNumberFormat="1" applyFont="1" applyFill="1" applyBorder="1" applyAlignment="1">
      <alignment vertical="center"/>
    </xf>
    <xf numFmtId="164" fontId="19" fillId="25" borderId="18" xfId="29" applyNumberFormat="1" applyFont="1" applyFill="1" applyBorder="1" applyAlignment="1">
      <alignment vertical="center"/>
    </xf>
    <xf numFmtId="0" fontId="19" fillId="0" borderId="15" xfId="29" applyNumberFormat="1" applyFont="1" applyFill="1" applyBorder="1" applyAlignment="1">
      <alignment horizontal="left" vertical="center" indent="1"/>
    </xf>
    <xf numFmtId="164" fontId="19" fillId="25" borderId="15" xfId="0" applyNumberFormat="1" applyFont="1" applyFill="1" applyBorder="1" applyAlignment="1">
      <alignment vertical="center"/>
    </xf>
    <xf numFmtId="164" fontId="19" fillId="25" borderId="15" xfId="29" applyNumberFormat="1" applyFont="1" applyFill="1" applyBorder="1" applyAlignment="1">
      <alignment vertical="center"/>
    </xf>
    <xf numFmtId="0" fontId="19" fillId="0" borderId="17" xfId="0" applyNumberFormat="1" applyFont="1" applyBorder="1" applyAlignment="1">
      <alignment horizontal="left" vertical="center" indent="1"/>
    </xf>
    <xf numFmtId="0" fontId="19" fillId="0" borderId="18" xfId="0" applyNumberFormat="1" applyFont="1" applyBorder="1" applyAlignment="1">
      <alignment horizontal="left" vertical="center" indent="1"/>
    </xf>
    <xf numFmtId="0" fontId="19" fillId="0" borderId="15" xfId="0" applyNumberFormat="1" applyFont="1" applyBorder="1" applyAlignment="1">
      <alignment horizontal="left" vertical="center" indent="1"/>
    </xf>
    <xf numFmtId="164" fontId="19" fillId="0" borderId="17" xfId="0" applyNumberFormat="1" applyFont="1" applyFill="1" applyBorder="1" applyAlignment="1">
      <alignment vertical="center"/>
    </xf>
    <xf numFmtId="164" fontId="19" fillId="0" borderId="18" xfId="0" applyNumberFormat="1" applyFont="1" applyFill="1" applyBorder="1" applyAlignment="1">
      <alignment vertical="center"/>
    </xf>
    <xf numFmtId="164" fontId="19" fillId="0" borderId="15" xfId="0" applyNumberFormat="1" applyFont="1" applyFill="1" applyBorder="1" applyAlignment="1">
      <alignment vertical="center"/>
    </xf>
    <xf numFmtId="164" fontId="21" fillId="0" borderId="11" xfId="29" applyNumberFormat="1" applyFont="1" applyFill="1" applyBorder="1" applyAlignment="1">
      <alignment vertical="center"/>
    </xf>
    <xf numFmtId="164" fontId="21" fillId="0" borderId="11" xfId="0" applyNumberFormat="1" applyFont="1" applyFill="1" applyBorder="1" applyAlignment="1">
      <alignment vertical="center"/>
    </xf>
    <xf numFmtId="166" fontId="29" fillId="0" borderId="19" xfId="0" applyNumberFormat="1" applyFont="1" applyFill="1" applyBorder="1" applyAlignment="1">
      <alignment vertical="center"/>
    </xf>
    <xf numFmtId="164" fontId="21" fillId="0" borderId="11" xfId="29" applyNumberFormat="1" applyFont="1" applyFill="1" applyBorder="1" applyAlignment="1" applyProtection="1">
      <alignment vertical="center"/>
    </xf>
    <xf numFmtId="165" fontId="18" fillId="0" borderId="0" xfId="0" applyNumberFormat="1" applyFont="1" applyAlignment="1">
      <alignment horizontal="left" vertical="center" indent="12"/>
    </xf>
    <xf numFmtId="165" fontId="23" fillId="0" borderId="0" xfId="0" applyNumberFormat="1" applyFont="1" applyAlignment="1">
      <alignment horizontal="left" vertical="center" indent="12"/>
    </xf>
    <xf numFmtId="0" fontId="27" fillId="0" borderId="16" xfId="0" applyFont="1" applyBorder="1" applyAlignment="1">
      <alignment horizontal="right"/>
    </xf>
    <xf numFmtId="164" fontId="21" fillId="0" borderId="12" xfId="0" applyNumberFormat="1" applyFont="1" applyFill="1" applyBorder="1" applyAlignment="1">
      <alignment vertical="center"/>
    </xf>
    <xf numFmtId="164" fontId="21" fillId="25" borderId="13" xfId="29" applyNumberFormat="1" applyFont="1" applyFill="1" applyBorder="1" applyAlignment="1">
      <alignment vertical="center"/>
    </xf>
    <xf numFmtId="164" fontId="21" fillId="25" borderId="13" xfId="0" applyNumberFormat="1" applyFont="1" applyFill="1" applyBorder="1" applyAlignment="1">
      <alignment vertic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68055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D6CE248-1A0A-4DB9-86C4-28A75B3C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6"/>
  <sheetViews>
    <sheetView showGridLines="0" tabSelected="1" zoomScaleNormal="100" workbookViewId="0">
      <pane ySplit="5" topLeftCell="A6" activePane="bottomLeft" state="frozen"/>
      <selection pane="bottomLeft" activeCell="A2" sqref="A2:E2"/>
    </sheetView>
  </sheetViews>
  <sheetFormatPr defaultColWidth="12.5703125" defaultRowHeight="12.95" customHeight="1"/>
  <cols>
    <col min="1" max="1" width="29.7109375" style="3" customWidth="1"/>
    <col min="2" max="3" width="15.7109375" style="3" customWidth="1"/>
    <col min="4" max="4" width="15.7109375" style="7" customWidth="1"/>
    <col min="5" max="5" width="15.7109375" style="3" customWidth="1"/>
    <col min="6" max="16384" width="12.5703125" style="3"/>
  </cols>
  <sheetData>
    <row r="1" spans="1:13" ht="15">
      <c r="B1" s="1"/>
      <c r="C1" s="1"/>
      <c r="D1" s="8"/>
      <c r="E1" s="1"/>
      <c r="F1" s="2"/>
      <c r="G1" s="2"/>
      <c r="H1" s="2"/>
      <c r="I1" s="2"/>
      <c r="J1" s="2"/>
      <c r="K1" s="2"/>
    </row>
    <row r="2" spans="1:13" ht="15">
      <c r="A2" s="37" t="s">
        <v>135</v>
      </c>
      <c r="B2" s="37"/>
      <c r="C2" s="37"/>
      <c r="D2" s="37"/>
      <c r="E2" s="37"/>
      <c r="F2" s="2"/>
      <c r="G2" s="2"/>
      <c r="H2" s="2"/>
      <c r="I2" s="2"/>
      <c r="J2" s="2"/>
      <c r="K2" s="2"/>
    </row>
    <row r="3" spans="1:13" ht="15">
      <c r="A3" s="38" t="s">
        <v>134</v>
      </c>
      <c r="B3" s="38"/>
      <c r="C3" s="38"/>
      <c r="D3" s="38"/>
      <c r="E3" s="38"/>
      <c r="F3" s="2"/>
      <c r="G3" s="2"/>
      <c r="H3" s="2"/>
      <c r="I3" s="2"/>
      <c r="J3" s="2"/>
      <c r="K3" s="2"/>
    </row>
    <row r="4" spans="1:13" ht="15">
      <c r="A4" s="4"/>
      <c r="B4" s="1"/>
      <c r="C4" s="1"/>
      <c r="D4" s="8"/>
      <c r="E4" s="1"/>
      <c r="F4" s="2"/>
      <c r="G4" s="2"/>
      <c r="H4" s="2"/>
      <c r="I4" s="2"/>
      <c r="J4" s="2"/>
      <c r="K4" s="2"/>
    </row>
    <row r="5" spans="1:13" ht="30" customHeight="1">
      <c r="A5" s="9" t="s">
        <v>126</v>
      </c>
      <c r="B5" s="16" t="s">
        <v>127</v>
      </c>
      <c r="C5" s="16" t="s">
        <v>128</v>
      </c>
      <c r="D5" s="17" t="s">
        <v>129</v>
      </c>
      <c r="E5" s="16" t="s">
        <v>130</v>
      </c>
      <c r="F5" s="2"/>
      <c r="G5" s="2"/>
      <c r="H5" s="2"/>
      <c r="I5" s="2"/>
      <c r="J5" s="2"/>
      <c r="K5" s="2"/>
    </row>
    <row r="6" spans="1:13" ht="15">
      <c r="A6" s="18" t="s">
        <v>0</v>
      </c>
      <c r="B6" s="30">
        <v>1593</v>
      </c>
      <c r="C6" s="19">
        <v>37849</v>
      </c>
      <c r="D6" s="20">
        <v>1110</v>
      </c>
      <c r="E6" s="19">
        <f>SUM(B6:D6)</f>
        <v>40552</v>
      </c>
      <c r="F6" s="2"/>
      <c r="G6" s="2"/>
      <c r="H6" s="2"/>
      <c r="I6" s="2"/>
      <c r="J6" s="2"/>
      <c r="K6" s="2"/>
      <c r="L6" s="2"/>
      <c r="M6" s="2"/>
    </row>
    <row r="7" spans="1:13" ht="15">
      <c r="A7" s="21" t="s">
        <v>1</v>
      </c>
      <c r="B7" s="31">
        <v>859</v>
      </c>
      <c r="C7" s="22">
        <v>23098</v>
      </c>
      <c r="D7" s="23">
        <v>567</v>
      </c>
      <c r="E7" s="22">
        <f t="shared" ref="E7:E70" si="0">SUM(B7:D7)</f>
        <v>24524</v>
      </c>
      <c r="F7" s="2"/>
      <c r="G7" s="2"/>
      <c r="H7" s="2"/>
      <c r="I7" s="2"/>
      <c r="J7" s="2"/>
      <c r="K7" s="2"/>
      <c r="L7" s="2"/>
      <c r="M7" s="2"/>
    </row>
    <row r="8" spans="1:13" ht="15">
      <c r="A8" s="21" t="s">
        <v>2</v>
      </c>
      <c r="B8" s="31">
        <v>899</v>
      </c>
      <c r="C8" s="22">
        <v>15408</v>
      </c>
      <c r="D8" s="23">
        <v>464</v>
      </c>
      <c r="E8" s="22">
        <f t="shared" si="0"/>
        <v>16771</v>
      </c>
      <c r="F8" s="2"/>
      <c r="G8" s="2"/>
      <c r="H8" s="2"/>
      <c r="I8" s="2"/>
      <c r="J8" s="2"/>
      <c r="K8" s="2"/>
      <c r="L8" s="2"/>
      <c r="M8" s="2"/>
    </row>
    <row r="9" spans="1:13" ht="15">
      <c r="A9" s="21" t="s">
        <v>3</v>
      </c>
      <c r="B9" s="31">
        <v>1832</v>
      </c>
      <c r="C9" s="22">
        <v>66734</v>
      </c>
      <c r="D9" s="23">
        <v>1123</v>
      </c>
      <c r="E9" s="22">
        <f t="shared" si="0"/>
        <v>69689</v>
      </c>
      <c r="F9" s="2"/>
      <c r="G9" s="2"/>
      <c r="H9" s="2"/>
      <c r="I9" s="2"/>
      <c r="J9" s="2"/>
      <c r="K9" s="2"/>
      <c r="L9" s="2"/>
      <c r="M9" s="2"/>
    </row>
    <row r="10" spans="1:13" ht="15">
      <c r="A10" s="21" t="s">
        <v>4</v>
      </c>
      <c r="B10" s="31">
        <v>1396</v>
      </c>
      <c r="C10" s="22">
        <v>28569</v>
      </c>
      <c r="D10" s="23">
        <v>926</v>
      </c>
      <c r="E10" s="22">
        <f t="shared" si="0"/>
        <v>30891</v>
      </c>
      <c r="F10" s="2"/>
      <c r="G10" s="2"/>
      <c r="H10" s="2"/>
      <c r="I10" s="2"/>
      <c r="J10" s="2"/>
      <c r="K10" s="2"/>
      <c r="L10" s="2"/>
      <c r="M10" s="2"/>
    </row>
    <row r="11" spans="1:13" ht="15">
      <c r="A11" s="21" t="s">
        <v>5</v>
      </c>
      <c r="B11" s="31">
        <v>8192</v>
      </c>
      <c r="C11" s="31">
        <v>159979</v>
      </c>
      <c r="D11" s="23">
        <v>9367</v>
      </c>
      <c r="E11" s="22">
        <f t="shared" si="0"/>
        <v>177538</v>
      </c>
      <c r="F11" s="2"/>
      <c r="G11" s="2"/>
      <c r="H11" s="2"/>
      <c r="I11" s="2"/>
      <c r="J11" s="2"/>
      <c r="K11" s="2"/>
      <c r="L11" s="2"/>
      <c r="M11" s="2"/>
    </row>
    <row r="12" spans="1:13" ht="15">
      <c r="A12" s="21" t="s">
        <v>120</v>
      </c>
      <c r="B12" s="31">
        <v>1295</v>
      </c>
      <c r="C12" s="31">
        <v>13117</v>
      </c>
      <c r="D12" s="23">
        <v>455</v>
      </c>
      <c r="E12" s="22">
        <f t="shared" si="0"/>
        <v>14867</v>
      </c>
      <c r="F12" s="2"/>
      <c r="G12" s="2"/>
      <c r="H12" s="2"/>
      <c r="I12" s="2"/>
      <c r="J12" s="2"/>
      <c r="K12" s="2"/>
      <c r="L12" s="2"/>
      <c r="M12" s="2"/>
    </row>
    <row r="13" spans="1:13" ht="15">
      <c r="A13" s="24" t="s">
        <v>6</v>
      </c>
      <c r="B13" s="32">
        <v>802</v>
      </c>
      <c r="C13" s="32">
        <v>15778</v>
      </c>
      <c r="D13" s="26">
        <v>356</v>
      </c>
      <c r="E13" s="25">
        <f t="shared" si="0"/>
        <v>16936</v>
      </c>
      <c r="F13" s="2"/>
      <c r="G13" s="2"/>
      <c r="H13" s="2"/>
      <c r="I13" s="2"/>
      <c r="J13" s="2"/>
      <c r="K13" s="2"/>
      <c r="L13" s="2"/>
      <c r="M13" s="2"/>
    </row>
    <row r="14" spans="1:13" s="6" customFormat="1" ht="15">
      <c r="A14" s="14" t="s">
        <v>7</v>
      </c>
      <c r="B14" s="33">
        <f>SUM(B6:B13)</f>
        <v>16868</v>
      </c>
      <c r="C14" s="34">
        <f>SUM(C6:C13)</f>
        <v>360532</v>
      </c>
      <c r="D14" s="34">
        <f>SUM(D6:D13)</f>
        <v>14368</v>
      </c>
      <c r="E14" s="34">
        <f t="shared" si="0"/>
        <v>391768</v>
      </c>
      <c r="F14" s="5"/>
      <c r="G14" s="5"/>
      <c r="H14" s="5"/>
      <c r="I14" s="5"/>
      <c r="J14" s="5"/>
      <c r="K14" s="5"/>
    </row>
    <row r="15" spans="1:13" s="6" customFormat="1" ht="15">
      <c r="A15" s="15" t="s">
        <v>8</v>
      </c>
      <c r="B15" s="34">
        <v>5693</v>
      </c>
      <c r="C15" s="34">
        <v>59065</v>
      </c>
      <c r="D15" s="34">
        <v>2307</v>
      </c>
      <c r="E15" s="34">
        <f t="shared" si="0"/>
        <v>67065</v>
      </c>
      <c r="F15" s="5"/>
      <c r="G15" s="5"/>
      <c r="H15" s="5"/>
      <c r="I15" s="5"/>
      <c r="J15" s="5"/>
      <c r="K15" s="5"/>
    </row>
    <row r="16" spans="1:13" ht="15">
      <c r="A16" s="18" t="s">
        <v>9</v>
      </c>
      <c r="B16" s="30">
        <v>2652</v>
      </c>
      <c r="C16" s="30">
        <v>90382</v>
      </c>
      <c r="D16" s="20">
        <v>4540</v>
      </c>
      <c r="E16" s="19">
        <f t="shared" si="0"/>
        <v>97574</v>
      </c>
      <c r="F16" s="2"/>
      <c r="G16" s="2"/>
      <c r="H16" s="2"/>
      <c r="I16" s="2"/>
      <c r="J16" s="2"/>
      <c r="K16" s="2"/>
    </row>
    <row r="17" spans="1:11" ht="15">
      <c r="A17" s="21" t="s">
        <v>10</v>
      </c>
      <c r="B17" s="31">
        <v>3600</v>
      </c>
      <c r="C17" s="31">
        <v>108918</v>
      </c>
      <c r="D17" s="23">
        <v>6212</v>
      </c>
      <c r="E17" s="22">
        <f t="shared" si="0"/>
        <v>118730</v>
      </c>
      <c r="F17" s="2"/>
      <c r="G17" s="2"/>
      <c r="H17" s="2"/>
      <c r="I17" s="2"/>
      <c r="J17" s="2"/>
      <c r="K17" s="2"/>
    </row>
    <row r="18" spans="1:11" ht="15">
      <c r="A18" s="21" t="s">
        <v>11</v>
      </c>
      <c r="B18" s="31">
        <v>3209</v>
      </c>
      <c r="C18" s="31">
        <v>39551</v>
      </c>
      <c r="D18" s="23">
        <v>1340</v>
      </c>
      <c r="E18" s="22">
        <f t="shared" si="0"/>
        <v>44100</v>
      </c>
      <c r="F18" s="2"/>
      <c r="G18" s="2"/>
      <c r="H18" s="2"/>
      <c r="I18" s="2"/>
      <c r="J18" s="2"/>
      <c r="K18" s="2"/>
    </row>
    <row r="19" spans="1:11" ht="15">
      <c r="A19" s="21" t="s">
        <v>12</v>
      </c>
      <c r="B19" s="31">
        <v>774</v>
      </c>
      <c r="C19" s="31">
        <v>24844</v>
      </c>
      <c r="D19" s="23">
        <v>1229</v>
      </c>
      <c r="E19" s="22">
        <f t="shared" si="0"/>
        <v>26847</v>
      </c>
      <c r="F19" s="2"/>
      <c r="G19" s="2"/>
      <c r="H19" s="2"/>
      <c r="I19" s="2"/>
      <c r="J19" s="2"/>
      <c r="K19" s="2"/>
    </row>
    <row r="20" spans="1:11" ht="15">
      <c r="A20" s="21" t="s">
        <v>13</v>
      </c>
      <c r="B20" s="31">
        <v>1594</v>
      </c>
      <c r="C20" s="31">
        <v>23813</v>
      </c>
      <c r="D20" s="23">
        <v>735</v>
      </c>
      <c r="E20" s="22">
        <f t="shared" si="0"/>
        <v>26142</v>
      </c>
      <c r="F20" s="2"/>
      <c r="G20" s="2"/>
      <c r="H20" s="2"/>
      <c r="I20" s="2"/>
      <c r="J20" s="2"/>
      <c r="K20" s="2"/>
    </row>
    <row r="21" spans="1:11" ht="15">
      <c r="A21" s="21" t="s">
        <v>14</v>
      </c>
      <c r="B21" s="31">
        <v>490</v>
      </c>
      <c r="C21" s="31">
        <v>12972</v>
      </c>
      <c r="D21" s="23">
        <v>715</v>
      </c>
      <c r="E21" s="22">
        <f t="shared" si="0"/>
        <v>14177</v>
      </c>
      <c r="F21" s="2"/>
      <c r="G21" s="2"/>
      <c r="H21" s="2"/>
      <c r="I21" s="2"/>
      <c r="J21" s="2"/>
      <c r="K21" s="2"/>
    </row>
    <row r="22" spans="1:11" ht="15">
      <c r="A22" s="21" t="s">
        <v>15</v>
      </c>
      <c r="B22" s="31">
        <v>1082</v>
      </c>
      <c r="C22" s="31">
        <v>38215</v>
      </c>
      <c r="D22" s="23">
        <v>1742</v>
      </c>
      <c r="E22" s="22">
        <f t="shared" si="0"/>
        <v>41039</v>
      </c>
      <c r="F22" s="2"/>
      <c r="G22" s="2"/>
      <c r="H22" s="2"/>
      <c r="I22" s="2"/>
      <c r="J22" s="2"/>
      <c r="K22" s="2"/>
    </row>
    <row r="23" spans="1:11" ht="15">
      <c r="A23" s="21" t="s">
        <v>16</v>
      </c>
      <c r="B23" s="31">
        <v>10544</v>
      </c>
      <c r="C23" s="31">
        <v>160730</v>
      </c>
      <c r="D23" s="23">
        <v>10850</v>
      </c>
      <c r="E23" s="22">
        <f t="shared" si="0"/>
        <v>182124</v>
      </c>
      <c r="F23" s="2"/>
      <c r="G23" s="2"/>
      <c r="H23" s="2"/>
      <c r="I23" s="2"/>
      <c r="J23" s="2"/>
      <c r="K23" s="2"/>
    </row>
    <row r="24" spans="1:11" ht="15">
      <c r="A24" s="21" t="s">
        <v>17</v>
      </c>
      <c r="B24" s="31">
        <v>2570</v>
      </c>
      <c r="C24" s="31">
        <v>52149</v>
      </c>
      <c r="D24" s="23">
        <v>2694</v>
      </c>
      <c r="E24" s="22">
        <f t="shared" si="0"/>
        <v>57413</v>
      </c>
      <c r="F24" s="2"/>
      <c r="G24" s="2"/>
      <c r="H24" s="2"/>
      <c r="I24" s="2"/>
      <c r="J24" s="2"/>
      <c r="K24" s="2"/>
    </row>
    <row r="25" spans="1:11" ht="15">
      <c r="A25" s="21" t="s">
        <v>18</v>
      </c>
      <c r="B25" s="31">
        <v>1819</v>
      </c>
      <c r="C25" s="31">
        <v>38565</v>
      </c>
      <c r="D25" s="23">
        <v>1616</v>
      </c>
      <c r="E25" s="22">
        <f t="shared" si="0"/>
        <v>42000</v>
      </c>
      <c r="F25" s="2"/>
      <c r="G25" s="2"/>
      <c r="H25" s="2"/>
      <c r="I25" s="2"/>
      <c r="J25" s="2"/>
      <c r="K25" s="2"/>
    </row>
    <row r="26" spans="1:11" ht="15">
      <c r="A26" s="21" t="s">
        <v>19</v>
      </c>
      <c r="B26" s="31">
        <v>1785</v>
      </c>
      <c r="C26" s="31">
        <v>16304</v>
      </c>
      <c r="D26" s="23">
        <v>282</v>
      </c>
      <c r="E26" s="22">
        <f t="shared" si="0"/>
        <v>18371</v>
      </c>
      <c r="F26" s="2"/>
      <c r="G26" s="2"/>
      <c r="H26" s="2"/>
      <c r="I26" s="2"/>
      <c r="J26" s="2"/>
      <c r="K26" s="2"/>
    </row>
    <row r="27" spans="1:11" ht="15">
      <c r="A27" s="24" t="s">
        <v>20</v>
      </c>
      <c r="B27" s="32">
        <v>3454</v>
      </c>
      <c r="C27" s="32">
        <v>53747</v>
      </c>
      <c r="D27" s="26">
        <v>2051</v>
      </c>
      <c r="E27" s="25">
        <f t="shared" si="0"/>
        <v>59252</v>
      </c>
      <c r="F27" s="2"/>
      <c r="G27" s="2"/>
      <c r="H27" s="2"/>
      <c r="I27" s="2"/>
      <c r="J27" s="2"/>
      <c r="K27" s="2"/>
    </row>
    <row r="28" spans="1:11" s="6" customFormat="1" ht="15">
      <c r="A28" s="14" t="s">
        <v>21</v>
      </c>
      <c r="B28" s="33">
        <f>SUM(B16:B27)</f>
        <v>33573</v>
      </c>
      <c r="C28" s="33">
        <f>SUM(C16:C27)</f>
        <v>660190</v>
      </c>
      <c r="D28" s="33">
        <f>SUM(D16:D27)</f>
        <v>34006</v>
      </c>
      <c r="E28" s="13">
        <f t="shared" si="0"/>
        <v>727769</v>
      </c>
      <c r="F28" s="5"/>
      <c r="G28" s="5"/>
      <c r="H28" s="5"/>
      <c r="I28" s="5"/>
      <c r="J28" s="5"/>
      <c r="K28" s="5"/>
    </row>
    <row r="29" spans="1:11" ht="15">
      <c r="A29" s="18" t="s">
        <v>27</v>
      </c>
      <c r="B29" s="30">
        <v>2515</v>
      </c>
      <c r="C29" s="30">
        <v>66660</v>
      </c>
      <c r="D29" s="20">
        <v>2025</v>
      </c>
      <c r="E29" s="19">
        <f t="shared" si="0"/>
        <v>71200</v>
      </c>
      <c r="F29" s="2"/>
      <c r="G29" s="2"/>
      <c r="H29" s="2"/>
      <c r="I29" s="2"/>
      <c r="J29" s="2"/>
      <c r="K29" s="2"/>
    </row>
    <row r="30" spans="1:11" ht="15">
      <c r="A30" s="24" t="s">
        <v>28</v>
      </c>
      <c r="B30" s="32">
        <v>4182</v>
      </c>
      <c r="C30" s="32">
        <v>121340</v>
      </c>
      <c r="D30" s="26">
        <v>7608</v>
      </c>
      <c r="E30" s="25">
        <f t="shared" si="0"/>
        <v>133130</v>
      </c>
      <c r="F30" s="2"/>
      <c r="G30" s="5"/>
      <c r="H30" s="2"/>
      <c r="I30" s="2"/>
      <c r="J30" s="2"/>
      <c r="K30" s="2"/>
    </row>
    <row r="31" spans="1:11" s="6" customFormat="1" ht="15">
      <c r="A31" s="14" t="s">
        <v>29</v>
      </c>
      <c r="B31" s="33">
        <f>SUM(B29:B30)</f>
        <v>6697</v>
      </c>
      <c r="C31" s="33">
        <f>SUM(C29:C30)</f>
        <v>188000</v>
      </c>
      <c r="D31" s="33">
        <f>SUM(D29:D30)</f>
        <v>9633</v>
      </c>
      <c r="E31" s="13">
        <f t="shared" si="0"/>
        <v>204330</v>
      </c>
      <c r="F31" s="5"/>
      <c r="G31" s="2"/>
      <c r="H31" s="5"/>
      <c r="I31" s="5"/>
      <c r="J31" s="5"/>
      <c r="K31" s="5"/>
    </row>
    <row r="32" spans="1:11" ht="15">
      <c r="A32" s="18" t="s">
        <v>30</v>
      </c>
      <c r="B32" s="30">
        <v>889</v>
      </c>
      <c r="C32" s="30">
        <v>18629</v>
      </c>
      <c r="D32" s="20">
        <v>319</v>
      </c>
      <c r="E32" s="19">
        <f t="shared" si="0"/>
        <v>19837</v>
      </c>
      <c r="F32" s="2"/>
      <c r="G32" s="2"/>
      <c r="H32" s="2"/>
      <c r="I32" s="2"/>
      <c r="J32" s="2"/>
      <c r="K32" s="2"/>
    </row>
    <row r="33" spans="1:11" ht="15">
      <c r="A33" s="21" t="s">
        <v>31</v>
      </c>
      <c r="B33" s="31">
        <v>1724</v>
      </c>
      <c r="C33" s="31">
        <v>73984</v>
      </c>
      <c r="D33" s="23">
        <v>3756</v>
      </c>
      <c r="E33" s="22">
        <f t="shared" si="0"/>
        <v>79464</v>
      </c>
      <c r="F33" s="2"/>
      <c r="G33" s="2"/>
      <c r="H33" s="2"/>
      <c r="I33" s="2"/>
      <c r="J33" s="2"/>
      <c r="K33" s="2"/>
    </row>
    <row r="34" spans="1:11" ht="15">
      <c r="A34" s="21" t="s">
        <v>32</v>
      </c>
      <c r="B34" s="31">
        <v>524</v>
      </c>
      <c r="C34" s="31">
        <v>20316</v>
      </c>
      <c r="D34" s="23">
        <v>1831</v>
      </c>
      <c r="E34" s="22">
        <f t="shared" si="0"/>
        <v>22671</v>
      </c>
      <c r="F34" s="2"/>
      <c r="G34" s="2"/>
      <c r="H34" s="2"/>
      <c r="I34" s="2"/>
      <c r="J34" s="2"/>
      <c r="K34" s="2"/>
    </row>
    <row r="35" spans="1:11" ht="15">
      <c r="A35" s="21" t="s">
        <v>33</v>
      </c>
      <c r="B35" s="31">
        <v>1716</v>
      </c>
      <c r="C35" s="31">
        <v>79136</v>
      </c>
      <c r="D35" s="23">
        <v>2108</v>
      </c>
      <c r="E35" s="22">
        <f t="shared" si="0"/>
        <v>82960</v>
      </c>
      <c r="F35" s="2"/>
      <c r="G35" s="2"/>
      <c r="H35" s="2"/>
      <c r="I35" s="2"/>
      <c r="J35" s="2"/>
      <c r="K35" s="2"/>
    </row>
    <row r="36" spans="1:11" ht="15">
      <c r="A36" s="21" t="s">
        <v>34</v>
      </c>
      <c r="B36" s="31">
        <v>1687</v>
      </c>
      <c r="C36" s="31">
        <v>50777</v>
      </c>
      <c r="D36" s="23">
        <v>2010</v>
      </c>
      <c r="E36" s="22">
        <f t="shared" si="0"/>
        <v>54474</v>
      </c>
      <c r="F36" s="2"/>
      <c r="H36" s="2"/>
      <c r="I36" s="2"/>
      <c r="J36" s="2"/>
      <c r="K36" s="2"/>
    </row>
    <row r="37" spans="1:11" ht="15">
      <c r="A37" s="21" t="s">
        <v>35</v>
      </c>
      <c r="B37" s="31">
        <v>1968</v>
      </c>
      <c r="C37" s="31">
        <v>73728</v>
      </c>
      <c r="D37" s="23">
        <v>3928</v>
      </c>
      <c r="E37" s="22">
        <f t="shared" si="0"/>
        <v>79624</v>
      </c>
    </row>
    <row r="38" spans="1:11" ht="15">
      <c r="A38" s="24" t="s">
        <v>36</v>
      </c>
      <c r="B38" s="32">
        <v>1831</v>
      </c>
      <c r="C38" s="32">
        <v>74756</v>
      </c>
      <c r="D38" s="26">
        <v>2431</v>
      </c>
      <c r="E38" s="25">
        <f t="shared" si="0"/>
        <v>79018</v>
      </c>
      <c r="G38" s="6"/>
    </row>
    <row r="39" spans="1:11" s="6" customFormat="1" ht="15">
      <c r="A39" s="14" t="s">
        <v>37</v>
      </c>
      <c r="B39" s="33">
        <f>SUM(B32:B38)</f>
        <v>10339</v>
      </c>
      <c r="C39" s="33">
        <f>SUM(C32:C38)</f>
        <v>391326</v>
      </c>
      <c r="D39" s="33">
        <f>SUM(D32:D38)</f>
        <v>16383</v>
      </c>
      <c r="E39" s="13">
        <f t="shared" si="0"/>
        <v>418048</v>
      </c>
      <c r="G39" s="3"/>
    </row>
    <row r="40" spans="1:11" ht="15">
      <c r="A40" s="18" t="s">
        <v>38</v>
      </c>
      <c r="B40" s="30">
        <v>611</v>
      </c>
      <c r="C40" s="30">
        <v>8387</v>
      </c>
      <c r="D40" s="20">
        <v>108</v>
      </c>
      <c r="E40" s="19">
        <f t="shared" si="0"/>
        <v>9106</v>
      </c>
    </row>
    <row r="41" spans="1:11" ht="15">
      <c r="A41" s="21" t="s">
        <v>39</v>
      </c>
      <c r="B41" s="31">
        <v>731</v>
      </c>
      <c r="C41" s="31">
        <v>27129</v>
      </c>
      <c r="D41" s="23">
        <v>674</v>
      </c>
      <c r="E41" s="22">
        <f t="shared" si="0"/>
        <v>28534</v>
      </c>
    </row>
    <row r="42" spans="1:11" ht="15">
      <c r="A42" s="21" t="s">
        <v>40</v>
      </c>
      <c r="B42" s="31">
        <v>1902</v>
      </c>
      <c r="C42" s="31">
        <v>11944</v>
      </c>
      <c r="D42" s="23">
        <v>329</v>
      </c>
      <c r="E42" s="22">
        <f t="shared" si="0"/>
        <v>14175</v>
      </c>
    </row>
    <row r="43" spans="1:11" ht="15">
      <c r="A43" s="24" t="s">
        <v>41</v>
      </c>
      <c r="B43" s="32">
        <v>1809</v>
      </c>
      <c r="C43" s="32">
        <v>44154</v>
      </c>
      <c r="D43" s="26">
        <v>652</v>
      </c>
      <c r="E43" s="25">
        <f t="shared" si="0"/>
        <v>46615</v>
      </c>
      <c r="G43" s="6"/>
    </row>
    <row r="44" spans="1:11" s="6" customFormat="1" ht="15">
      <c r="A44" s="14" t="s">
        <v>42</v>
      </c>
      <c r="B44" s="33">
        <f>SUM(B40:B43)</f>
        <v>5053</v>
      </c>
      <c r="C44" s="33">
        <f>SUM(C40:C43)</f>
        <v>91614</v>
      </c>
      <c r="D44" s="33">
        <f>SUM(D40:D43)</f>
        <v>1763</v>
      </c>
      <c r="E44" s="13">
        <f t="shared" si="0"/>
        <v>98430</v>
      </c>
      <c r="G44" s="3"/>
    </row>
    <row r="45" spans="1:11" ht="15">
      <c r="A45" s="18" t="s">
        <v>22</v>
      </c>
      <c r="B45" s="30">
        <v>5882</v>
      </c>
      <c r="C45" s="30">
        <v>40468</v>
      </c>
      <c r="D45" s="20">
        <v>1909</v>
      </c>
      <c r="E45" s="19">
        <f t="shared" si="0"/>
        <v>48259</v>
      </c>
    </row>
    <row r="46" spans="1:11" ht="15">
      <c r="A46" s="21" t="s">
        <v>23</v>
      </c>
      <c r="B46" s="31">
        <v>1888</v>
      </c>
      <c r="C46" s="31">
        <v>15253</v>
      </c>
      <c r="D46" s="23">
        <v>335</v>
      </c>
      <c r="E46" s="22">
        <f t="shared" si="0"/>
        <v>17476</v>
      </c>
    </row>
    <row r="47" spans="1:11" ht="15">
      <c r="A47" s="21" t="s">
        <v>24</v>
      </c>
      <c r="B47" s="31">
        <v>981</v>
      </c>
      <c r="C47" s="31">
        <v>12362</v>
      </c>
      <c r="D47" s="23">
        <v>519</v>
      </c>
      <c r="E47" s="22">
        <f t="shared" si="0"/>
        <v>13862</v>
      </c>
    </row>
    <row r="48" spans="1:11" ht="15">
      <c r="A48" s="24" t="s">
        <v>25</v>
      </c>
      <c r="B48" s="32">
        <v>1965</v>
      </c>
      <c r="C48" s="32">
        <v>22109</v>
      </c>
      <c r="D48" s="26">
        <v>527</v>
      </c>
      <c r="E48" s="25">
        <f t="shared" si="0"/>
        <v>24601</v>
      </c>
      <c r="G48" s="6"/>
    </row>
    <row r="49" spans="1:7" s="6" customFormat="1" ht="15">
      <c r="A49" s="14" t="s">
        <v>26</v>
      </c>
      <c r="B49" s="33">
        <f>SUM(B45:B48)</f>
        <v>10716</v>
      </c>
      <c r="C49" s="33">
        <f>SUM(C45:C48)</f>
        <v>90192</v>
      </c>
      <c r="D49" s="33">
        <f>SUM(D45:D48)</f>
        <v>3290</v>
      </c>
      <c r="E49" s="13">
        <f t="shared" si="0"/>
        <v>104198</v>
      </c>
      <c r="G49" s="2"/>
    </row>
    <row r="50" spans="1:7" ht="15">
      <c r="A50" s="18" t="s">
        <v>43</v>
      </c>
      <c r="B50" s="30">
        <v>2989</v>
      </c>
      <c r="C50" s="30">
        <v>68783</v>
      </c>
      <c r="D50" s="20">
        <v>6767</v>
      </c>
      <c r="E50" s="19">
        <f t="shared" si="0"/>
        <v>78539</v>
      </c>
    </row>
    <row r="51" spans="1:7" ht="15">
      <c r="A51" s="21" t="s">
        <v>44</v>
      </c>
      <c r="B51" s="31">
        <v>869</v>
      </c>
      <c r="C51" s="31">
        <v>27008</v>
      </c>
      <c r="D51" s="23">
        <v>2121</v>
      </c>
      <c r="E51" s="22">
        <f t="shared" si="0"/>
        <v>29998</v>
      </c>
    </row>
    <row r="52" spans="1:7" ht="15">
      <c r="A52" s="21" t="s">
        <v>45</v>
      </c>
      <c r="B52" s="31">
        <v>1192</v>
      </c>
      <c r="C52" s="31">
        <v>38085</v>
      </c>
      <c r="D52" s="23">
        <v>2244</v>
      </c>
      <c r="E52" s="22">
        <f t="shared" si="0"/>
        <v>41521</v>
      </c>
    </row>
    <row r="53" spans="1:7" ht="15">
      <c r="A53" s="21" t="s">
        <v>46</v>
      </c>
      <c r="B53" s="31">
        <v>1994</v>
      </c>
      <c r="C53" s="31">
        <v>61793</v>
      </c>
      <c r="D53" s="23">
        <v>3632</v>
      </c>
      <c r="E53" s="22">
        <f t="shared" si="0"/>
        <v>67419</v>
      </c>
    </row>
    <row r="54" spans="1:7" ht="15">
      <c r="A54" s="21" t="s">
        <v>47</v>
      </c>
      <c r="B54" s="31">
        <v>1119</v>
      </c>
      <c r="C54" s="31">
        <v>37288</v>
      </c>
      <c r="D54" s="23">
        <v>2717</v>
      </c>
      <c r="E54" s="22">
        <f t="shared" si="0"/>
        <v>41124</v>
      </c>
    </row>
    <row r="55" spans="1:7" ht="15">
      <c r="A55" s="21" t="s">
        <v>48</v>
      </c>
      <c r="B55" s="31">
        <v>824</v>
      </c>
      <c r="C55" s="31">
        <v>27984</v>
      </c>
      <c r="D55" s="23">
        <v>1232</v>
      </c>
      <c r="E55" s="22">
        <f t="shared" si="0"/>
        <v>30040</v>
      </c>
    </row>
    <row r="56" spans="1:7" ht="15">
      <c r="A56" s="21" t="s">
        <v>49</v>
      </c>
      <c r="B56" s="31">
        <v>1100</v>
      </c>
      <c r="C56" s="31">
        <v>34780</v>
      </c>
      <c r="D56" s="23">
        <v>2779</v>
      </c>
      <c r="E56" s="22">
        <f t="shared" si="0"/>
        <v>38659</v>
      </c>
    </row>
    <row r="57" spans="1:7" ht="15">
      <c r="A57" s="21" t="s">
        <v>50</v>
      </c>
      <c r="B57" s="31">
        <v>1431</v>
      </c>
      <c r="C57" s="31">
        <v>47747</v>
      </c>
      <c r="D57" s="23">
        <v>3359</v>
      </c>
      <c r="E57" s="22">
        <f t="shared" si="0"/>
        <v>52537</v>
      </c>
    </row>
    <row r="58" spans="1:7" ht="15">
      <c r="A58" s="24" t="s">
        <v>51</v>
      </c>
      <c r="B58" s="32">
        <v>1047</v>
      </c>
      <c r="C58" s="32">
        <v>25274</v>
      </c>
      <c r="D58" s="26">
        <v>1870</v>
      </c>
      <c r="E58" s="25">
        <f t="shared" si="0"/>
        <v>28191</v>
      </c>
      <c r="G58" s="6"/>
    </row>
    <row r="59" spans="1:7" s="6" customFormat="1" ht="15">
      <c r="A59" s="14" t="s">
        <v>52</v>
      </c>
      <c r="B59" s="33">
        <f>SUM(B50:B58)</f>
        <v>12565</v>
      </c>
      <c r="C59" s="33">
        <f>SUM(C50:C58)</f>
        <v>368742</v>
      </c>
      <c r="D59" s="33">
        <f>SUM(D50:D58)</f>
        <v>26721</v>
      </c>
      <c r="E59" s="13">
        <f t="shared" si="0"/>
        <v>408028</v>
      </c>
      <c r="G59" s="3"/>
    </row>
    <row r="60" spans="1:7" ht="15">
      <c r="A60" s="18" t="s">
        <v>53</v>
      </c>
      <c r="B60" s="30">
        <v>997</v>
      </c>
      <c r="C60" s="30">
        <v>27767</v>
      </c>
      <c r="D60" s="20">
        <v>1374</v>
      </c>
      <c r="E60" s="19">
        <f t="shared" si="0"/>
        <v>30138</v>
      </c>
    </row>
    <row r="61" spans="1:7" ht="15">
      <c r="A61" s="21" t="s">
        <v>54</v>
      </c>
      <c r="B61" s="31">
        <v>7122</v>
      </c>
      <c r="C61" s="31">
        <v>113518</v>
      </c>
      <c r="D61" s="23">
        <v>9495</v>
      </c>
      <c r="E61" s="22">
        <f t="shared" si="0"/>
        <v>130135</v>
      </c>
    </row>
    <row r="62" spans="1:7" ht="15">
      <c r="A62" s="21" t="s">
        <v>55</v>
      </c>
      <c r="B62" s="31">
        <v>991</v>
      </c>
      <c r="C62" s="31">
        <v>21585</v>
      </c>
      <c r="D62" s="23">
        <v>690</v>
      </c>
      <c r="E62" s="22">
        <f t="shared" si="0"/>
        <v>23266</v>
      </c>
    </row>
    <row r="63" spans="1:7" ht="15">
      <c r="A63" s="21" t="s">
        <v>56</v>
      </c>
      <c r="B63" s="31">
        <v>1710</v>
      </c>
      <c r="C63" s="31">
        <v>21620</v>
      </c>
      <c r="D63" s="23">
        <v>841</v>
      </c>
      <c r="E63" s="22">
        <f t="shared" si="0"/>
        <v>24171</v>
      </c>
    </row>
    <row r="64" spans="1:7" ht="15">
      <c r="A64" s="21" t="s">
        <v>57</v>
      </c>
      <c r="B64" s="31">
        <v>2086</v>
      </c>
      <c r="C64" s="31">
        <v>28039</v>
      </c>
      <c r="D64" s="23">
        <v>1532</v>
      </c>
      <c r="E64" s="22">
        <f t="shared" si="0"/>
        <v>31657</v>
      </c>
    </row>
    <row r="65" spans="1:7" ht="15">
      <c r="A65" s="21" t="s">
        <v>58</v>
      </c>
      <c r="B65" s="31">
        <v>816</v>
      </c>
      <c r="C65" s="31">
        <v>12524</v>
      </c>
      <c r="D65" s="23">
        <v>563</v>
      </c>
      <c r="E65" s="22">
        <f t="shared" si="0"/>
        <v>13903</v>
      </c>
    </row>
    <row r="66" spans="1:7" ht="15">
      <c r="A66" s="21" t="s">
        <v>59</v>
      </c>
      <c r="B66" s="31">
        <v>1649</v>
      </c>
      <c r="C66" s="31">
        <v>32265</v>
      </c>
      <c r="D66" s="23">
        <v>1421</v>
      </c>
      <c r="E66" s="22">
        <f t="shared" si="0"/>
        <v>35335</v>
      </c>
    </row>
    <row r="67" spans="1:7" ht="15">
      <c r="A67" s="21" t="s">
        <v>60</v>
      </c>
      <c r="B67" s="31">
        <v>1192</v>
      </c>
      <c r="C67" s="31">
        <v>21943</v>
      </c>
      <c r="D67" s="23">
        <v>914</v>
      </c>
      <c r="E67" s="22">
        <f t="shared" si="0"/>
        <v>24049</v>
      </c>
    </row>
    <row r="68" spans="1:7" ht="15">
      <c r="A68" s="21" t="s">
        <v>61</v>
      </c>
      <c r="B68" s="31">
        <v>1125</v>
      </c>
      <c r="C68" s="31">
        <v>19551</v>
      </c>
      <c r="D68" s="23">
        <v>785</v>
      </c>
      <c r="E68" s="22">
        <f t="shared" si="0"/>
        <v>21461</v>
      </c>
    </row>
    <row r="69" spans="1:7" ht="15">
      <c r="A69" s="24" t="s">
        <v>62</v>
      </c>
      <c r="B69" s="32">
        <v>1481</v>
      </c>
      <c r="C69" s="32">
        <v>24768</v>
      </c>
      <c r="D69" s="26">
        <v>1084</v>
      </c>
      <c r="E69" s="25">
        <f t="shared" si="0"/>
        <v>27333</v>
      </c>
      <c r="G69" s="6"/>
    </row>
    <row r="70" spans="1:7" s="6" customFormat="1" ht="15">
      <c r="A70" s="14" t="s">
        <v>63</v>
      </c>
      <c r="B70" s="33">
        <f>SUM(B60:B69)</f>
        <v>19169</v>
      </c>
      <c r="C70" s="33">
        <f>SUM(C60:C69)</f>
        <v>323580</v>
      </c>
      <c r="D70" s="33">
        <f>SUM(D60:D69)</f>
        <v>18699</v>
      </c>
      <c r="E70" s="13">
        <f t="shared" si="0"/>
        <v>361448</v>
      </c>
      <c r="G70" s="3"/>
    </row>
    <row r="71" spans="1:7" ht="15">
      <c r="A71" s="18" t="s">
        <v>64</v>
      </c>
      <c r="B71" s="30">
        <v>2104</v>
      </c>
      <c r="C71" s="30">
        <v>55769</v>
      </c>
      <c r="D71" s="20">
        <v>2847</v>
      </c>
      <c r="E71" s="19">
        <f t="shared" ref="E71:E133" si="1">SUM(B71:D71)</f>
        <v>60720</v>
      </c>
    </row>
    <row r="72" spans="1:7" ht="15">
      <c r="A72" s="24" t="s">
        <v>65</v>
      </c>
      <c r="B72" s="32">
        <v>790</v>
      </c>
      <c r="C72" s="32">
        <v>18532</v>
      </c>
      <c r="D72" s="26">
        <v>983</v>
      </c>
      <c r="E72" s="25">
        <f t="shared" si="1"/>
        <v>20305</v>
      </c>
      <c r="G72" s="6"/>
    </row>
    <row r="73" spans="1:7" s="6" customFormat="1" ht="15">
      <c r="A73" s="14" t="s">
        <v>66</v>
      </c>
      <c r="B73" s="33">
        <f>SUM(B71:B72)</f>
        <v>2894</v>
      </c>
      <c r="C73" s="33">
        <f>SUM(C71:C72)</f>
        <v>74301</v>
      </c>
      <c r="D73" s="33">
        <f>SUM(D71:D72)</f>
        <v>3830</v>
      </c>
      <c r="E73" s="13">
        <f t="shared" si="1"/>
        <v>81025</v>
      </c>
      <c r="G73" s="3"/>
    </row>
    <row r="74" spans="1:7" ht="15">
      <c r="A74" s="18" t="s">
        <v>67</v>
      </c>
      <c r="B74" s="30">
        <v>1068</v>
      </c>
      <c r="C74" s="30">
        <v>33093</v>
      </c>
      <c r="D74" s="20">
        <v>2854</v>
      </c>
      <c r="E74" s="19">
        <f t="shared" si="1"/>
        <v>37015</v>
      </c>
    </row>
    <row r="75" spans="1:7" ht="15">
      <c r="A75" s="21" t="s">
        <v>68</v>
      </c>
      <c r="B75" s="31">
        <v>514</v>
      </c>
      <c r="C75" s="31">
        <v>17220</v>
      </c>
      <c r="D75" s="23">
        <v>1002</v>
      </c>
      <c r="E75" s="22">
        <f t="shared" si="1"/>
        <v>18736</v>
      </c>
    </row>
    <row r="76" spans="1:7" ht="15">
      <c r="A76" s="21" t="s">
        <v>69</v>
      </c>
      <c r="B76" s="31">
        <v>491</v>
      </c>
      <c r="C76" s="31">
        <v>14956</v>
      </c>
      <c r="D76" s="23">
        <v>1467</v>
      </c>
      <c r="E76" s="22">
        <f t="shared" si="1"/>
        <v>16914</v>
      </c>
    </row>
    <row r="77" spans="1:7" ht="15">
      <c r="A77" s="21" t="s">
        <v>70</v>
      </c>
      <c r="B77" s="31">
        <v>964</v>
      </c>
      <c r="C77" s="31">
        <v>32947</v>
      </c>
      <c r="D77" s="23">
        <v>2809</v>
      </c>
      <c r="E77" s="22">
        <f t="shared" si="1"/>
        <v>36720</v>
      </c>
    </row>
    <row r="78" spans="1:7" ht="15">
      <c r="A78" s="24" t="s">
        <v>71</v>
      </c>
      <c r="B78" s="32">
        <v>933</v>
      </c>
      <c r="C78" s="32">
        <v>28848</v>
      </c>
      <c r="D78" s="26">
        <v>2047</v>
      </c>
      <c r="E78" s="25">
        <f t="shared" si="1"/>
        <v>31828</v>
      </c>
      <c r="G78" s="6"/>
    </row>
    <row r="79" spans="1:7" s="6" customFormat="1" ht="15">
      <c r="A79" s="14" t="s">
        <v>72</v>
      </c>
      <c r="B79" s="33">
        <f>SUM(B74:B78)</f>
        <v>3970</v>
      </c>
      <c r="C79" s="33">
        <f>SUM(C74:C78)</f>
        <v>127064</v>
      </c>
      <c r="D79" s="33">
        <f>SUM(D74:D78)</f>
        <v>10179</v>
      </c>
      <c r="E79" s="13">
        <f t="shared" si="1"/>
        <v>141213</v>
      </c>
      <c r="G79" s="3"/>
    </row>
    <row r="80" spans="1:7" ht="15">
      <c r="A80" s="18" t="s">
        <v>73</v>
      </c>
      <c r="B80" s="30">
        <v>1455</v>
      </c>
      <c r="C80" s="30">
        <v>40060</v>
      </c>
      <c r="D80" s="20">
        <v>1140</v>
      </c>
      <c r="E80" s="19">
        <f t="shared" si="1"/>
        <v>42655</v>
      </c>
    </row>
    <row r="81" spans="1:7" ht="15">
      <c r="A81" s="21" t="s">
        <v>74</v>
      </c>
      <c r="B81" s="31">
        <v>1879</v>
      </c>
      <c r="C81" s="31">
        <v>48113</v>
      </c>
      <c r="D81" s="23">
        <v>1427</v>
      </c>
      <c r="E81" s="22">
        <f t="shared" si="1"/>
        <v>51419</v>
      </c>
    </row>
    <row r="82" spans="1:7" ht="15">
      <c r="A82" s="21" t="s">
        <v>75</v>
      </c>
      <c r="B82" s="31">
        <v>546</v>
      </c>
      <c r="C82" s="31">
        <v>14058</v>
      </c>
      <c r="D82" s="23">
        <v>428</v>
      </c>
      <c r="E82" s="22">
        <f t="shared" si="1"/>
        <v>15032</v>
      </c>
    </row>
    <row r="83" spans="1:7" ht="15">
      <c r="A83" s="21" t="s">
        <v>76</v>
      </c>
      <c r="B83" s="31">
        <v>12615</v>
      </c>
      <c r="C83" s="31">
        <v>229159</v>
      </c>
      <c r="D83" s="23">
        <v>11934</v>
      </c>
      <c r="E83" s="22">
        <f t="shared" si="1"/>
        <v>253708</v>
      </c>
    </row>
    <row r="84" spans="1:7" ht="15">
      <c r="A84" s="24" t="s">
        <v>77</v>
      </c>
      <c r="B84" s="32">
        <v>870</v>
      </c>
      <c r="C84" s="32">
        <v>27246</v>
      </c>
      <c r="D84" s="26">
        <v>677</v>
      </c>
      <c r="E84" s="25">
        <f t="shared" si="1"/>
        <v>28793</v>
      </c>
      <c r="G84" s="6"/>
    </row>
    <row r="85" spans="1:7" s="6" customFormat="1" ht="15">
      <c r="A85" s="14" t="s">
        <v>78</v>
      </c>
      <c r="B85" s="33">
        <f>SUM(B80:B84)</f>
        <v>17365</v>
      </c>
      <c r="C85" s="33">
        <f>SUM(C80:C84)</f>
        <v>358636</v>
      </c>
      <c r="D85" s="33">
        <f>SUM(D80:D84)</f>
        <v>15606</v>
      </c>
      <c r="E85" s="13">
        <f t="shared" si="1"/>
        <v>391607</v>
      </c>
      <c r="G85" s="3"/>
    </row>
    <row r="86" spans="1:7" ht="15">
      <c r="A86" s="18" t="s">
        <v>79</v>
      </c>
      <c r="B86" s="30">
        <v>1125</v>
      </c>
      <c r="C86" s="30">
        <v>37573</v>
      </c>
      <c r="D86" s="20">
        <v>1175</v>
      </c>
      <c r="E86" s="19">
        <f t="shared" si="1"/>
        <v>39873</v>
      </c>
    </row>
    <row r="87" spans="1:7" ht="15">
      <c r="A87" s="21" t="s">
        <v>80</v>
      </c>
      <c r="B87" s="31">
        <v>1139</v>
      </c>
      <c r="C87" s="31">
        <v>29336</v>
      </c>
      <c r="D87" s="23">
        <v>721</v>
      </c>
      <c r="E87" s="22">
        <f t="shared" si="1"/>
        <v>31196</v>
      </c>
    </row>
    <row r="88" spans="1:7" ht="15">
      <c r="A88" s="21" t="s">
        <v>81</v>
      </c>
      <c r="B88" s="31">
        <v>805</v>
      </c>
      <c r="C88" s="31">
        <v>24220</v>
      </c>
      <c r="D88" s="23">
        <v>948</v>
      </c>
      <c r="E88" s="22">
        <f t="shared" si="1"/>
        <v>25973</v>
      </c>
    </row>
    <row r="89" spans="1:7" ht="15">
      <c r="A89" s="24" t="s">
        <v>82</v>
      </c>
      <c r="B89" s="32">
        <v>764</v>
      </c>
      <c r="C89" s="32">
        <v>30575</v>
      </c>
      <c r="D89" s="26">
        <v>1010</v>
      </c>
      <c r="E89" s="25">
        <f t="shared" si="1"/>
        <v>32349</v>
      </c>
      <c r="G89" s="6"/>
    </row>
    <row r="90" spans="1:7" s="6" customFormat="1" ht="15">
      <c r="A90" s="14" t="s">
        <v>83</v>
      </c>
      <c r="B90" s="33">
        <f>SUM(B86:B89)</f>
        <v>3833</v>
      </c>
      <c r="C90" s="33">
        <f>SUM(C86:C89)</f>
        <v>121704</v>
      </c>
      <c r="D90" s="33">
        <f>SUM(D86:D89)</f>
        <v>3854</v>
      </c>
      <c r="E90" s="13">
        <f t="shared" si="1"/>
        <v>129391</v>
      </c>
      <c r="G90" s="3"/>
    </row>
    <row r="91" spans="1:7" ht="15">
      <c r="A91" s="18" t="s">
        <v>84</v>
      </c>
      <c r="B91" s="30">
        <v>696</v>
      </c>
      <c r="C91" s="30">
        <v>24430</v>
      </c>
      <c r="D91" s="20">
        <v>727</v>
      </c>
      <c r="E91" s="19">
        <f t="shared" si="1"/>
        <v>25853</v>
      </c>
    </row>
    <row r="92" spans="1:7" ht="15">
      <c r="A92" s="24" t="s">
        <v>85</v>
      </c>
      <c r="B92" s="32">
        <v>387</v>
      </c>
      <c r="C92" s="32">
        <v>12039</v>
      </c>
      <c r="D92" s="26">
        <v>240</v>
      </c>
      <c r="E92" s="25">
        <f t="shared" si="1"/>
        <v>12666</v>
      </c>
      <c r="G92" s="6"/>
    </row>
    <row r="93" spans="1:7" s="6" customFormat="1" ht="15">
      <c r="A93" s="14" t="s">
        <v>86</v>
      </c>
      <c r="B93" s="33">
        <f>SUM(B91:B92)</f>
        <v>1083</v>
      </c>
      <c r="C93" s="33">
        <f>SUM(C91:C92)</f>
        <v>36469</v>
      </c>
      <c r="D93" s="33">
        <f>SUM(D91:D92)</f>
        <v>967</v>
      </c>
      <c r="E93" s="13">
        <f t="shared" si="1"/>
        <v>38519</v>
      </c>
      <c r="G93" s="3"/>
    </row>
    <row r="94" spans="1:7" ht="15">
      <c r="A94" s="18" t="s">
        <v>87</v>
      </c>
      <c r="B94" s="30">
        <v>1284</v>
      </c>
      <c r="C94" s="30">
        <v>38136</v>
      </c>
      <c r="D94" s="20">
        <v>1089</v>
      </c>
      <c r="E94" s="19">
        <f t="shared" si="1"/>
        <v>40509</v>
      </c>
    </row>
    <row r="95" spans="1:7" ht="15">
      <c r="A95" s="21" t="s">
        <v>88</v>
      </c>
      <c r="B95" s="31">
        <v>916</v>
      </c>
      <c r="C95" s="31">
        <v>27544</v>
      </c>
      <c r="D95" s="23">
        <v>676</v>
      </c>
      <c r="E95" s="22">
        <f t="shared" si="1"/>
        <v>29136</v>
      </c>
    </row>
    <row r="96" spans="1:7" ht="15">
      <c r="A96" s="21" t="s">
        <v>89</v>
      </c>
      <c r="B96" s="31">
        <v>2152</v>
      </c>
      <c r="C96" s="31">
        <v>53227</v>
      </c>
      <c r="D96" s="23">
        <v>1305</v>
      </c>
      <c r="E96" s="22">
        <f t="shared" si="1"/>
        <v>56684</v>
      </c>
    </row>
    <row r="97" spans="1:7" ht="15">
      <c r="A97" s="21" t="s">
        <v>90</v>
      </c>
      <c r="B97" s="31">
        <v>13126</v>
      </c>
      <c r="C97" s="31">
        <v>154456</v>
      </c>
      <c r="D97" s="23">
        <v>5702</v>
      </c>
      <c r="E97" s="22">
        <f t="shared" si="1"/>
        <v>173284</v>
      </c>
    </row>
    <row r="98" spans="1:7" ht="15">
      <c r="A98" s="24" t="s">
        <v>91</v>
      </c>
      <c r="B98" s="32">
        <v>3581</v>
      </c>
      <c r="C98" s="32">
        <v>86136</v>
      </c>
      <c r="D98" s="26">
        <v>2974</v>
      </c>
      <c r="E98" s="25">
        <f t="shared" si="1"/>
        <v>92691</v>
      </c>
      <c r="G98" s="6"/>
    </row>
    <row r="99" spans="1:7" s="6" customFormat="1" ht="15">
      <c r="A99" s="14" t="s">
        <v>92</v>
      </c>
      <c r="B99" s="33">
        <f>SUM(B94:B98)</f>
        <v>21059</v>
      </c>
      <c r="C99" s="33">
        <f>SUM(C94:C98)</f>
        <v>359499</v>
      </c>
      <c r="D99" s="33">
        <f>SUM(D94:D98)</f>
        <v>11746</v>
      </c>
      <c r="E99" s="13">
        <f t="shared" si="1"/>
        <v>392304</v>
      </c>
      <c r="G99" s="3"/>
    </row>
    <row r="100" spans="1:7" ht="15">
      <c r="A100" s="18" t="s">
        <v>93</v>
      </c>
      <c r="B100" s="30">
        <v>2149</v>
      </c>
      <c r="C100" s="30">
        <v>74951</v>
      </c>
      <c r="D100" s="20">
        <v>3427</v>
      </c>
      <c r="E100" s="19">
        <f t="shared" si="1"/>
        <v>80527</v>
      </c>
    </row>
    <row r="101" spans="1:7" ht="15">
      <c r="A101" s="21" t="s">
        <v>94</v>
      </c>
      <c r="B101" s="31">
        <v>790</v>
      </c>
      <c r="C101" s="31">
        <v>23587</v>
      </c>
      <c r="D101" s="23">
        <v>537</v>
      </c>
      <c r="E101" s="22">
        <f t="shared" si="1"/>
        <v>24914</v>
      </c>
    </row>
    <row r="102" spans="1:7" ht="15">
      <c r="A102" s="21" t="s">
        <v>95</v>
      </c>
      <c r="B102" s="31">
        <v>972</v>
      </c>
      <c r="C102" s="31">
        <v>29150</v>
      </c>
      <c r="D102" s="23">
        <v>860</v>
      </c>
      <c r="E102" s="22">
        <f t="shared" si="1"/>
        <v>30982</v>
      </c>
    </row>
    <row r="103" spans="1:7" ht="15">
      <c r="A103" s="21" t="s">
        <v>96</v>
      </c>
      <c r="B103" s="31">
        <v>1533</v>
      </c>
      <c r="C103" s="31">
        <v>46852</v>
      </c>
      <c r="D103" s="23">
        <v>1298</v>
      </c>
      <c r="E103" s="22">
        <f t="shared" si="1"/>
        <v>49683</v>
      </c>
    </row>
    <row r="104" spans="1:7" ht="15">
      <c r="A104" s="21" t="s">
        <v>97</v>
      </c>
      <c r="B104" s="31">
        <v>1987</v>
      </c>
      <c r="C104" s="31">
        <v>61861</v>
      </c>
      <c r="D104" s="23">
        <v>2340</v>
      </c>
      <c r="E104" s="22">
        <f t="shared" si="1"/>
        <v>66188</v>
      </c>
    </row>
    <row r="105" spans="1:7" ht="15">
      <c r="A105" s="24" t="s">
        <v>98</v>
      </c>
      <c r="B105" s="32">
        <v>912</v>
      </c>
      <c r="C105" s="32">
        <v>31666</v>
      </c>
      <c r="D105" s="26">
        <v>778</v>
      </c>
      <c r="E105" s="25">
        <f t="shared" si="1"/>
        <v>33356</v>
      </c>
      <c r="G105" s="6"/>
    </row>
    <row r="106" spans="1:7" s="6" customFormat="1" ht="15">
      <c r="A106" s="14" t="s">
        <v>99</v>
      </c>
      <c r="B106" s="33">
        <f>SUM(B100:B105)</f>
        <v>8343</v>
      </c>
      <c r="C106" s="33">
        <f>SUM(C100:C105)</f>
        <v>268067</v>
      </c>
      <c r="D106" s="33">
        <f>SUM(D100:D105)</f>
        <v>9240</v>
      </c>
      <c r="E106" s="13">
        <f t="shared" si="1"/>
        <v>285650</v>
      </c>
      <c r="G106" s="3"/>
    </row>
    <row r="107" spans="1:7" ht="15">
      <c r="A107" s="18" t="s">
        <v>100</v>
      </c>
      <c r="B107" s="30">
        <v>506</v>
      </c>
      <c r="C107" s="30">
        <v>18653</v>
      </c>
      <c r="D107" s="20">
        <v>338</v>
      </c>
      <c r="E107" s="19">
        <f t="shared" si="1"/>
        <v>19497</v>
      </c>
    </row>
    <row r="108" spans="1:7" ht="15">
      <c r="A108" s="24" t="s">
        <v>101</v>
      </c>
      <c r="B108" s="32">
        <v>1108</v>
      </c>
      <c r="C108" s="32">
        <v>37142</v>
      </c>
      <c r="D108" s="26">
        <v>841</v>
      </c>
      <c r="E108" s="25">
        <f t="shared" si="1"/>
        <v>39091</v>
      </c>
      <c r="G108" s="6"/>
    </row>
    <row r="109" spans="1:7" s="6" customFormat="1" ht="15">
      <c r="A109" s="14" t="s">
        <v>102</v>
      </c>
      <c r="B109" s="33">
        <f>SUM(B107:B108)</f>
        <v>1614</v>
      </c>
      <c r="C109" s="33">
        <f>SUM(C107:C108)</f>
        <v>55795</v>
      </c>
      <c r="D109" s="33">
        <f>SUM(D107:D108)</f>
        <v>1179</v>
      </c>
      <c r="E109" s="13">
        <f t="shared" si="1"/>
        <v>58588</v>
      </c>
      <c r="G109" s="3"/>
    </row>
    <row r="110" spans="1:7" ht="15">
      <c r="A110" s="18" t="s">
        <v>103</v>
      </c>
      <c r="B110" s="30">
        <v>1300</v>
      </c>
      <c r="C110" s="30">
        <v>30741</v>
      </c>
      <c r="D110" s="20">
        <v>417</v>
      </c>
      <c r="E110" s="19">
        <f t="shared" si="1"/>
        <v>32458</v>
      </c>
    </row>
    <row r="111" spans="1:7" ht="15">
      <c r="A111" s="21" t="s">
        <v>104</v>
      </c>
      <c r="B111" s="31">
        <v>2141</v>
      </c>
      <c r="C111" s="31">
        <v>61933</v>
      </c>
      <c r="D111" s="23">
        <v>926</v>
      </c>
      <c r="E111" s="22">
        <f t="shared" si="1"/>
        <v>65000</v>
      </c>
    </row>
    <row r="112" spans="1:7" ht="15">
      <c r="A112" s="21" t="s">
        <v>105</v>
      </c>
      <c r="B112" s="31">
        <v>617</v>
      </c>
      <c r="C112" s="31">
        <v>17172</v>
      </c>
      <c r="D112" s="23">
        <v>124</v>
      </c>
      <c r="E112" s="22">
        <f t="shared" si="1"/>
        <v>17913</v>
      </c>
    </row>
    <row r="113" spans="1:7" ht="15">
      <c r="A113" s="21" t="s">
        <v>106</v>
      </c>
      <c r="B113" s="31">
        <v>2078</v>
      </c>
      <c r="C113" s="31">
        <v>46065</v>
      </c>
      <c r="D113" s="23">
        <v>567</v>
      </c>
      <c r="E113" s="22">
        <f t="shared" si="1"/>
        <v>48710</v>
      </c>
    </row>
    <row r="114" spans="1:7" ht="15">
      <c r="A114" s="24" t="s">
        <v>107</v>
      </c>
      <c r="B114" s="32">
        <v>698</v>
      </c>
      <c r="C114" s="32">
        <v>15275</v>
      </c>
      <c r="D114" s="26">
        <v>128</v>
      </c>
      <c r="E114" s="25">
        <f t="shared" si="1"/>
        <v>16101</v>
      </c>
      <c r="G114" s="6"/>
    </row>
    <row r="115" spans="1:7" s="6" customFormat="1" ht="15">
      <c r="A115" s="14" t="s">
        <v>108</v>
      </c>
      <c r="B115" s="33">
        <f>SUM(B110:B114)</f>
        <v>6834</v>
      </c>
      <c r="C115" s="33">
        <f>SUM(C110:C114)</f>
        <v>171186</v>
      </c>
      <c r="D115" s="33">
        <f>SUM(D110:D114)</f>
        <v>2162</v>
      </c>
      <c r="E115" s="13">
        <f t="shared" si="1"/>
        <v>180182</v>
      </c>
      <c r="G115" s="3"/>
    </row>
    <row r="116" spans="1:7" ht="15">
      <c r="A116" s="18" t="s">
        <v>109</v>
      </c>
      <c r="B116" s="30">
        <v>1578</v>
      </c>
      <c r="C116" s="30">
        <v>40584</v>
      </c>
      <c r="D116" s="20">
        <v>343</v>
      </c>
      <c r="E116" s="19">
        <f t="shared" si="1"/>
        <v>42505</v>
      </c>
    </row>
    <row r="117" spans="1:7" ht="15">
      <c r="A117" s="21" t="s">
        <v>110</v>
      </c>
      <c r="B117" s="31">
        <v>915</v>
      </c>
      <c r="C117" s="31">
        <v>19020</v>
      </c>
      <c r="D117" s="23">
        <v>235</v>
      </c>
      <c r="E117" s="22">
        <f t="shared" si="1"/>
        <v>20170</v>
      </c>
    </row>
    <row r="118" spans="1:7" ht="15">
      <c r="A118" s="21" t="s">
        <v>111</v>
      </c>
      <c r="B118" s="31">
        <v>4388</v>
      </c>
      <c r="C118" s="31">
        <v>98467</v>
      </c>
      <c r="D118" s="23">
        <v>1974</v>
      </c>
      <c r="E118" s="22">
        <f t="shared" si="1"/>
        <v>104829</v>
      </c>
    </row>
    <row r="119" spans="1:7" ht="15">
      <c r="A119" s="21" t="s">
        <v>112</v>
      </c>
      <c r="B119" s="31">
        <v>814</v>
      </c>
      <c r="C119" s="31">
        <v>13292</v>
      </c>
      <c r="D119" s="23">
        <v>188</v>
      </c>
      <c r="E119" s="22">
        <f t="shared" si="1"/>
        <v>14294</v>
      </c>
    </row>
    <row r="120" spans="1:7" ht="15">
      <c r="A120" s="21" t="s">
        <v>113</v>
      </c>
      <c r="B120" s="31">
        <v>3331</v>
      </c>
      <c r="C120" s="31">
        <v>46692</v>
      </c>
      <c r="D120" s="23">
        <v>822</v>
      </c>
      <c r="E120" s="22">
        <f t="shared" si="1"/>
        <v>50845</v>
      </c>
    </row>
    <row r="121" spans="1:7" ht="15" customHeight="1">
      <c r="A121" s="21" t="s">
        <v>114</v>
      </c>
      <c r="B121" s="31">
        <v>6328</v>
      </c>
      <c r="C121" s="31">
        <v>73193</v>
      </c>
      <c r="D121" s="23">
        <v>1562</v>
      </c>
      <c r="E121" s="22">
        <f t="shared" si="1"/>
        <v>81083</v>
      </c>
    </row>
    <row r="122" spans="1:7" ht="15">
      <c r="A122" s="21" t="s">
        <v>115</v>
      </c>
      <c r="B122" s="31">
        <v>1055</v>
      </c>
      <c r="C122" s="31">
        <v>32015</v>
      </c>
      <c r="D122" s="23">
        <v>641</v>
      </c>
      <c r="E122" s="22">
        <f t="shared" si="1"/>
        <v>33711</v>
      </c>
    </row>
    <row r="123" spans="1:7" ht="15">
      <c r="A123" s="21" t="s">
        <v>116</v>
      </c>
      <c r="B123" s="31">
        <v>1337</v>
      </c>
      <c r="C123" s="31">
        <v>32199</v>
      </c>
      <c r="D123" s="23">
        <v>522</v>
      </c>
      <c r="E123" s="22">
        <f t="shared" si="1"/>
        <v>34058</v>
      </c>
    </row>
    <row r="124" spans="1:7" ht="15">
      <c r="A124" s="24" t="s">
        <v>117</v>
      </c>
      <c r="B124" s="32">
        <v>1859</v>
      </c>
      <c r="C124" s="32">
        <v>42057</v>
      </c>
      <c r="D124" s="26">
        <v>359</v>
      </c>
      <c r="E124" s="25">
        <f t="shared" si="1"/>
        <v>44275</v>
      </c>
      <c r="G124" s="6"/>
    </row>
    <row r="125" spans="1:7" s="6" customFormat="1" ht="15">
      <c r="A125" s="14" t="s">
        <v>118</v>
      </c>
      <c r="B125" s="33">
        <f>SUM(B116:B124)</f>
        <v>21605</v>
      </c>
      <c r="C125" s="33">
        <f>SUM(C116:C124)</f>
        <v>397519</v>
      </c>
      <c r="D125" s="33">
        <f>SUM(D116:D124)</f>
        <v>6646</v>
      </c>
      <c r="E125" s="13">
        <f t="shared" si="1"/>
        <v>425770</v>
      </c>
    </row>
    <row r="126" spans="1:7" s="6" customFormat="1" ht="15">
      <c r="A126" s="27" t="s">
        <v>121</v>
      </c>
      <c r="B126" s="30">
        <v>1692</v>
      </c>
      <c r="C126" s="30">
        <v>34066</v>
      </c>
      <c r="D126" s="20">
        <v>479</v>
      </c>
      <c r="E126" s="19">
        <f t="shared" si="1"/>
        <v>36237</v>
      </c>
    </row>
    <row r="127" spans="1:7" s="6" customFormat="1" ht="15">
      <c r="A127" s="28" t="s">
        <v>122</v>
      </c>
      <c r="B127" s="31">
        <v>1093</v>
      </c>
      <c r="C127" s="31">
        <v>26071</v>
      </c>
      <c r="D127" s="23">
        <v>147</v>
      </c>
      <c r="E127" s="22">
        <f t="shared" si="1"/>
        <v>27311</v>
      </c>
    </row>
    <row r="128" spans="1:7" s="6" customFormat="1" ht="15">
      <c r="A128" s="28" t="s">
        <v>123</v>
      </c>
      <c r="B128" s="31">
        <v>739</v>
      </c>
      <c r="C128" s="31">
        <v>16840</v>
      </c>
      <c r="D128" s="23">
        <v>125</v>
      </c>
      <c r="E128" s="22">
        <f t="shared" si="1"/>
        <v>17704</v>
      </c>
    </row>
    <row r="129" spans="1:7" s="6" customFormat="1" ht="15">
      <c r="A129" s="28" t="s">
        <v>124</v>
      </c>
      <c r="B129" s="31">
        <v>1910</v>
      </c>
      <c r="C129" s="31">
        <v>47293</v>
      </c>
      <c r="D129" s="23">
        <v>478</v>
      </c>
      <c r="E129" s="22">
        <f t="shared" si="1"/>
        <v>49681</v>
      </c>
      <c r="G129" s="3"/>
    </row>
    <row r="130" spans="1:7" ht="15">
      <c r="A130" s="29" t="s">
        <v>125</v>
      </c>
      <c r="B130" s="32">
        <v>1564</v>
      </c>
      <c r="C130" s="32">
        <v>33363</v>
      </c>
      <c r="D130" s="26">
        <v>316</v>
      </c>
      <c r="E130" s="25">
        <f t="shared" si="1"/>
        <v>35243</v>
      </c>
    </row>
    <row r="131" spans="1:7" s="6" customFormat="1" ht="15">
      <c r="A131" s="14" t="s">
        <v>119</v>
      </c>
      <c r="B131" s="33">
        <f>SUM(B126:B130)</f>
        <v>6998</v>
      </c>
      <c r="C131" s="33">
        <f>SUM(C126:C130)</f>
        <v>157633</v>
      </c>
      <c r="D131" s="33">
        <f>SUM(D126:D130)</f>
        <v>1545</v>
      </c>
      <c r="E131" s="13">
        <f t="shared" si="1"/>
        <v>166176</v>
      </c>
    </row>
    <row r="132" spans="1:7" s="6" customFormat="1" ht="15">
      <c r="A132" s="10" t="s">
        <v>131</v>
      </c>
      <c r="B132" s="35">
        <v>324</v>
      </c>
      <c r="C132" s="40">
        <v>1615</v>
      </c>
      <c r="D132" s="41">
        <v>590</v>
      </c>
      <c r="E132" s="42">
        <f>SUM(B132:D132)</f>
        <v>2529</v>
      </c>
      <c r="G132" s="3"/>
    </row>
    <row r="133" spans="1:7" s="6" customFormat="1" ht="24.95" customHeight="1">
      <c r="A133" s="11" t="s">
        <v>132</v>
      </c>
      <c r="B133" s="36">
        <f>B14+B15+B28+B31+B39+B44+B49+B59+B70+B73+B79+B85+B90+B93+B99+B106+B109+B115+B125+B131+B132</f>
        <v>216595</v>
      </c>
      <c r="C133" s="36">
        <f>C14+C15+C28+C31+C39+C44+C49+C59+C70+C73+C79+C85+C90+C93+C99+C106+C109+C115+C125+C131+C132</f>
        <v>4662729</v>
      </c>
      <c r="D133" s="36">
        <f>D14+D15+D28+D31+D39+D44+D49+D59+D70+D73+D79+D85+D90+D93+D99+D106+D109+D115+D125+D131+D132</f>
        <v>194714</v>
      </c>
      <c r="E133" s="12">
        <f t="shared" si="1"/>
        <v>5074038</v>
      </c>
      <c r="G133" s="3"/>
    </row>
    <row r="134" spans="1:7" ht="13.5">
      <c r="B134" s="7"/>
      <c r="C134" s="7"/>
      <c r="D134" s="39" t="s">
        <v>133</v>
      </c>
      <c r="E134" s="39"/>
    </row>
    <row r="136" spans="1:7" ht="12.95" customHeight="1">
      <c r="A136" s="3" t="s">
        <v>136</v>
      </c>
    </row>
  </sheetData>
  <mergeCells count="3">
    <mergeCell ref="A2:E2"/>
    <mergeCell ref="A3:E3"/>
    <mergeCell ref="D134:E134"/>
  </mergeCells>
  <phoneticPr fontId="0" type="noConversion"/>
  <printOptions horizontalCentered="1"/>
  <pageMargins left="0.51181102362204722" right="0.51181102362204722" top="0.59055118110236227" bottom="0.74803149606299213" header="0.31496062992125984" footer="0.31496062992125984"/>
  <pageSetup paperSize="9" scale="99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rowBreaks count="2" manualBreakCount="2">
    <brk id="49" max="16383" man="1"/>
    <brk id="93" max="16383" man="1"/>
  </rowBreaks>
  <ignoredErrors>
    <ignoredError sqref="B28:D2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7.AC_provincia_alim</vt:lpstr>
      <vt:lpstr>'7.AC_provincia_alim'!Area_stampa</vt:lpstr>
      <vt:lpstr>'7.AC_provincia_alim'!Titoli_stampa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2021-06-16T15:20:09Z</cp:lastPrinted>
  <dcterms:created xsi:type="dcterms:W3CDTF">2012-11-28T15:48:38Z</dcterms:created>
  <dcterms:modified xsi:type="dcterms:W3CDTF">2022-07-28T12:48:02Z</dcterms:modified>
</cp:coreProperties>
</file>