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B\DaAggiornare\"/>
    </mc:Choice>
  </mc:AlternateContent>
  <xr:revisionPtr revIDLastSave="0" documentId="13_ncr:1_{1E9A2FA2-E06C-4F26-9E29-C7C6E75B7000}" xr6:coauthVersionLast="47" xr6:coauthVersionMax="47" xr10:uidLastSave="{00000000-0000-0000-0000-000000000000}"/>
  <bookViews>
    <workbookView xWindow="-25545" yWindow="120" windowWidth="23430" windowHeight="15465" xr2:uid="{00000000-000D-0000-FFFF-FFFF00000000}"/>
  </bookViews>
  <sheets>
    <sheet name="20.AB_regione_uso_euro" sheetId="1" r:id="rId1"/>
  </sheets>
  <definedNames>
    <definedName name="_xlnm.Print_Area" localSheetId="0">'20.AB_regione_uso_euro'!$A$1:$K$139</definedName>
    <definedName name="_xlnm.Print_Titles" localSheetId="0">'20.AB_regione_uso_euro'!$1:$5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136" i="1" l="1"/>
  <c r="I136" i="1"/>
  <c r="H136" i="1"/>
  <c r="G136" i="1"/>
  <c r="F136" i="1"/>
  <c r="E136" i="1"/>
  <c r="D136" i="1"/>
  <c r="C136" i="1"/>
  <c r="B136" i="1"/>
  <c r="J135" i="1"/>
  <c r="I135" i="1"/>
  <c r="H135" i="1"/>
  <c r="G135" i="1"/>
  <c r="F135" i="1"/>
  <c r="E135" i="1"/>
  <c r="D135" i="1"/>
  <c r="C135" i="1"/>
  <c r="B135" i="1"/>
  <c r="J134" i="1"/>
  <c r="I134" i="1"/>
  <c r="H134" i="1"/>
  <c r="G134" i="1"/>
  <c r="F134" i="1"/>
  <c r="E134" i="1"/>
  <c r="D134" i="1"/>
  <c r="C134" i="1"/>
  <c r="B134" i="1"/>
  <c r="J133" i="1"/>
  <c r="I133" i="1"/>
  <c r="H133" i="1"/>
  <c r="G133" i="1"/>
  <c r="F133" i="1"/>
  <c r="E133" i="1"/>
  <c r="D133" i="1"/>
  <c r="C133" i="1"/>
  <c r="B133" i="1"/>
  <c r="I113" i="1"/>
  <c r="B95" i="1" l="1"/>
  <c r="F101" i="1"/>
  <c r="I29" i="1"/>
  <c r="I17" i="1"/>
  <c r="I131" i="1"/>
  <c r="I119" i="1"/>
  <c r="I89" i="1"/>
  <c r="I107" i="1"/>
  <c r="I101" i="1"/>
  <c r="I95" i="1"/>
  <c r="I83" i="1"/>
  <c r="I77" i="1"/>
  <c r="I71" i="1"/>
  <c r="I59" i="1"/>
  <c r="I53" i="1"/>
  <c r="I47" i="1"/>
  <c r="I11" i="1"/>
  <c r="I35" i="1"/>
  <c r="I41" i="1"/>
  <c r="I137" i="1" l="1"/>
  <c r="J101" i="1" l="1"/>
  <c r="J71" i="1"/>
  <c r="K129" i="1" l="1"/>
  <c r="K127" i="1" l="1"/>
  <c r="K121" i="1"/>
  <c r="J119" i="1"/>
  <c r="H119" i="1"/>
  <c r="G119" i="1"/>
  <c r="F119" i="1"/>
  <c r="E119" i="1"/>
  <c r="D119" i="1"/>
  <c r="C119" i="1"/>
  <c r="B119" i="1"/>
  <c r="K115" i="1"/>
  <c r="K103" i="1"/>
  <c r="H101" i="1"/>
  <c r="G101" i="1"/>
  <c r="E101" i="1"/>
  <c r="D101" i="1"/>
  <c r="C101" i="1"/>
  <c r="B101" i="1"/>
  <c r="K97" i="1"/>
  <c r="J113" i="1"/>
  <c r="H113" i="1"/>
  <c r="G113" i="1"/>
  <c r="F113" i="1"/>
  <c r="E113" i="1"/>
  <c r="D113" i="1"/>
  <c r="C113" i="1"/>
  <c r="B113" i="1"/>
  <c r="K109" i="1"/>
  <c r="K91" i="1"/>
  <c r="K85" i="1"/>
  <c r="K79" i="1"/>
  <c r="K73" i="1"/>
  <c r="K67" i="1"/>
  <c r="K61" i="1"/>
  <c r="K55" i="1"/>
  <c r="K49" i="1"/>
  <c r="K43" i="1"/>
  <c r="K37" i="1"/>
  <c r="K31" i="1"/>
  <c r="K25" i="1"/>
  <c r="K19" i="1"/>
  <c r="K13" i="1"/>
  <c r="K14" i="1"/>
  <c r="K15" i="1"/>
  <c r="K16" i="1"/>
  <c r="K7" i="1"/>
  <c r="K133" i="1" l="1"/>
  <c r="J137" i="1"/>
  <c r="E137" i="1"/>
  <c r="B137" i="1"/>
  <c r="D137" i="1"/>
  <c r="F137" i="1"/>
  <c r="G137" i="1"/>
  <c r="H137" i="1"/>
  <c r="C137" i="1"/>
  <c r="J131" i="1" l="1"/>
  <c r="K69" i="1"/>
  <c r="F11" i="1"/>
  <c r="D11" i="1"/>
  <c r="H11" i="1"/>
  <c r="C17" i="1"/>
  <c r="F17" i="1"/>
  <c r="K27" i="1"/>
  <c r="G29" i="1"/>
  <c r="D29" i="1"/>
  <c r="F29" i="1"/>
  <c r="F35" i="1"/>
  <c r="B35" i="1"/>
  <c r="D35" i="1"/>
  <c r="K38" i="1"/>
  <c r="G41" i="1"/>
  <c r="B41" i="1"/>
  <c r="C41" i="1"/>
  <c r="J47" i="1"/>
  <c r="D47" i="1"/>
  <c r="E47" i="1"/>
  <c r="F47" i="1"/>
  <c r="J53" i="1"/>
  <c r="K52" i="1"/>
  <c r="C53" i="1"/>
  <c r="E53" i="1"/>
  <c r="F53" i="1"/>
  <c r="G53" i="1"/>
  <c r="J59" i="1"/>
  <c r="C59" i="1"/>
  <c r="D59" i="1"/>
  <c r="E59" i="1"/>
  <c r="F59" i="1"/>
  <c r="K62" i="1"/>
  <c r="C71" i="1"/>
  <c r="F77" i="1"/>
  <c r="K76" i="1"/>
  <c r="B77" i="1"/>
  <c r="C77" i="1"/>
  <c r="D77" i="1"/>
  <c r="E77" i="1"/>
  <c r="G77" i="1"/>
  <c r="H83" i="1"/>
  <c r="J83" i="1"/>
  <c r="C83" i="1"/>
  <c r="D83" i="1"/>
  <c r="E83" i="1"/>
  <c r="G83" i="1"/>
  <c r="F89" i="1"/>
  <c r="G89" i="1"/>
  <c r="H89" i="1"/>
  <c r="H95" i="1"/>
  <c r="D95" i="1"/>
  <c r="E95" i="1"/>
  <c r="G95" i="1"/>
  <c r="H107" i="1"/>
  <c r="J125" i="1"/>
  <c r="B125" i="1"/>
  <c r="C125" i="1"/>
  <c r="D125" i="1"/>
  <c r="E125" i="1"/>
  <c r="K26" i="1"/>
  <c r="B131" i="1"/>
  <c r="K122" i="1"/>
  <c r="K123" i="1"/>
  <c r="K110" i="1"/>
  <c r="K111" i="1"/>
  <c r="J107" i="1"/>
  <c r="C107" i="1"/>
  <c r="D107" i="1"/>
  <c r="E107" i="1"/>
  <c r="F107" i="1"/>
  <c r="B107" i="1"/>
  <c r="K104" i="1"/>
  <c r="K105" i="1"/>
  <c r="K116" i="1"/>
  <c r="K117" i="1"/>
  <c r="K98" i="1"/>
  <c r="K99" i="1"/>
  <c r="K92" i="1"/>
  <c r="K93" i="1"/>
  <c r="C95" i="1"/>
  <c r="J95" i="1"/>
  <c r="C89" i="1"/>
  <c r="D89" i="1"/>
  <c r="E89" i="1"/>
  <c r="B89" i="1"/>
  <c r="K86" i="1"/>
  <c r="F83" i="1"/>
  <c r="K80" i="1"/>
  <c r="K81" i="1"/>
  <c r="J77" i="1"/>
  <c r="K74" i="1"/>
  <c r="K75" i="1"/>
  <c r="D71" i="1"/>
  <c r="E71" i="1"/>
  <c r="F71" i="1"/>
  <c r="G71" i="1"/>
  <c r="H71" i="1"/>
  <c r="B71" i="1"/>
  <c r="K68" i="1"/>
  <c r="H59" i="1"/>
  <c r="K56" i="1"/>
  <c r="K57" i="1"/>
  <c r="D53" i="1"/>
  <c r="H53" i="1"/>
  <c r="K50" i="1"/>
  <c r="K51" i="1"/>
  <c r="C47" i="1"/>
  <c r="B47" i="1"/>
  <c r="K44" i="1"/>
  <c r="K45" i="1"/>
  <c r="D41" i="1"/>
  <c r="J41" i="1"/>
  <c r="K39" i="1"/>
  <c r="G35" i="1"/>
  <c r="K32" i="1"/>
  <c r="C29" i="1"/>
  <c r="B29" i="1"/>
  <c r="K20" i="1"/>
  <c r="K21" i="1"/>
  <c r="K22" i="1"/>
  <c r="E17" i="1"/>
  <c r="G17" i="1"/>
  <c r="J17" i="1"/>
  <c r="B17" i="1"/>
  <c r="E11" i="1"/>
  <c r="J11" i="1"/>
  <c r="K8" i="1"/>
  <c r="K9" i="1"/>
  <c r="K63" i="1"/>
  <c r="F125" i="1"/>
  <c r="G107" i="1"/>
  <c r="D131" i="1"/>
  <c r="D17" i="1"/>
  <c r="K46" i="1"/>
  <c r="B11" i="1"/>
  <c r="K112" i="1"/>
  <c r="H125" i="1"/>
  <c r="H77" i="1" l="1"/>
  <c r="G59" i="1"/>
  <c r="K58" i="1"/>
  <c r="K23" i="1"/>
  <c r="J89" i="1"/>
  <c r="K100" i="1"/>
  <c r="K88" i="1"/>
  <c r="K33" i="1"/>
  <c r="K28" i="1"/>
  <c r="K29" i="1" s="1"/>
  <c r="K17" i="1"/>
  <c r="K10" i="1"/>
  <c r="K128" i="1"/>
  <c r="K134" i="1" s="1"/>
  <c r="C35" i="1"/>
  <c r="C131" i="1"/>
  <c r="K124" i="1"/>
  <c r="K106" i="1"/>
  <c r="K40" i="1"/>
  <c r="K47" i="1"/>
  <c r="K118" i="1"/>
  <c r="K119" i="1" s="1"/>
  <c r="K53" i="1"/>
  <c r="G11" i="1"/>
  <c r="H131" i="1"/>
  <c r="K64" i="1"/>
  <c r="K94" i="1"/>
  <c r="G131" i="1"/>
  <c r="K82" i="1"/>
  <c r="F41" i="1"/>
  <c r="H35" i="1"/>
  <c r="E35" i="1"/>
  <c r="K34" i="1"/>
  <c r="K70" i="1"/>
  <c r="K71" i="1" s="1"/>
  <c r="H47" i="1"/>
  <c r="E41" i="1"/>
  <c r="H17" i="1"/>
  <c r="J29" i="1"/>
  <c r="F131" i="1"/>
  <c r="B83" i="1"/>
  <c r="K77" i="1"/>
  <c r="B59" i="1"/>
  <c r="H41" i="1"/>
  <c r="J35" i="1"/>
  <c r="E29" i="1"/>
  <c r="H29" i="1"/>
  <c r="K87" i="1"/>
  <c r="B53" i="1"/>
  <c r="G47" i="1"/>
  <c r="G125" i="1"/>
  <c r="E131" i="1"/>
  <c r="K130" i="1"/>
  <c r="C11" i="1"/>
  <c r="F95" i="1"/>
  <c r="K135" i="1" l="1"/>
  <c r="K136" i="1"/>
  <c r="K125" i="1"/>
  <c r="K83" i="1"/>
  <c r="K101" i="1"/>
  <c r="K113" i="1"/>
  <c r="K89" i="1"/>
  <c r="K65" i="1"/>
  <c r="K59" i="1"/>
  <c r="K107" i="1"/>
  <c r="K41" i="1"/>
  <c r="K11" i="1"/>
  <c r="K95" i="1"/>
  <c r="K35" i="1"/>
  <c r="K131" i="1"/>
  <c r="K137" i="1" l="1"/>
</calcChain>
</file>

<file path=xl/sharedStrings.xml><?xml version="1.0" encoding="utf-8"?>
<sst xmlns="http://schemas.openxmlformats.org/spreadsheetml/2006/main" count="147" uniqueCount="63">
  <si>
    <t>EURO 0</t>
  </si>
  <si>
    <t>EURO 1</t>
  </si>
  <si>
    <t>EURO 2</t>
  </si>
  <si>
    <t>EURO 3</t>
  </si>
  <si>
    <t>EURO 4</t>
  </si>
  <si>
    <t>EURO 5</t>
  </si>
  <si>
    <t>EURO 6</t>
  </si>
  <si>
    <t>PIEMONTE</t>
  </si>
  <si>
    <t>VALLE D'AOSTA</t>
  </si>
  <si>
    <t>LOMBARDIA</t>
  </si>
  <si>
    <t>LIGURIA</t>
  </si>
  <si>
    <t>FRIULI VENEZIA GIULIA</t>
  </si>
  <si>
    <t>TRENTINO ALTO ADIGE</t>
  </si>
  <si>
    <t>VENETO</t>
  </si>
  <si>
    <t>EMILIA ROMAGNA</t>
  </si>
  <si>
    <t>TOSCANA</t>
  </si>
  <si>
    <t>UMBRIA</t>
  </si>
  <si>
    <t>MARCHE</t>
  </si>
  <si>
    <t>LAZIO</t>
  </si>
  <si>
    <t>ABRUZZO</t>
  </si>
  <si>
    <t>MOLISE</t>
  </si>
  <si>
    <t>CAMPANIA</t>
  </si>
  <si>
    <t>CALABRIA</t>
  </si>
  <si>
    <t>PUGLIA</t>
  </si>
  <si>
    <t>BASILICATA</t>
  </si>
  <si>
    <t>SICILIA</t>
  </si>
  <si>
    <t>SARDEGNA</t>
  </si>
  <si>
    <t>NON DEFINITO</t>
  </si>
  <si>
    <r>
      <t xml:space="preserve">N.I.
</t>
    </r>
    <r>
      <rPr>
        <i/>
        <sz val="9"/>
        <color theme="1" tint="0.14999847407452621"/>
        <rFont val="Trebuchet MS"/>
        <family val="2"/>
      </rPr>
      <t>Not Identified</t>
    </r>
  </si>
  <si>
    <r>
      <t xml:space="preserve">Totale
</t>
    </r>
    <r>
      <rPr>
        <i/>
        <sz val="9"/>
        <color theme="1" tint="0.14999847407452621"/>
        <rFont val="Trebuchet MS"/>
        <family val="2"/>
      </rPr>
      <t>Total</t>
    </r>
  </si>
  <si>
    <r>
      <t xml:space="preserve">Fonte </t>
    </r>
    <r>
      <rPr>
        <i/>
        <sz val="8"/>
        <color theme="1" tint="0.14999847407452621"/>
        <rFont val="Trebuchet MS"/>
        <family val="2"/>
      </rPr>
      <t>/ Source</t>
    </r>
    <r>
      <rPr>
        <sz val="8"/>
        <rFont val="Trebuchet MS"/>
        <family val="2"/>
      </rPr>
      <t>: ACI</t>
    </r>
  </si>
  <si>
    <r>
      <t>Noleggio</t>
    </r>
    <r>
      <rPr>
        <i/>
        <sz val="9"/>
        <color theme="1" tint="0.14999847407452621"/>
        <rFont val="Trebuchet MS"/>
        <family val="2"/>
      </rPr>
      <t>/rental</t>
    </r>
  </si>
  <si>
    <r>
      <t>Privato</t>
    </r>
    <r>
      <rPr>
        <i/>
        <sz val="9"/>
        <color theme="1" tint="0.14999847407452621"/>
        <rFont val="Trebuchet MS"/>
        <family val="2"/>
      </rPr>
      <t>/private</t>
    </r>
  </si>
  <si>
    <r>
      <t>Pubblico</t>
    </r>
    <r>
      <rPr>
        <i/>
        <sz val="9"/>
        <color theme="1" tint="0.14999847407452621"/>
        <rFont val="Trebuchet MS"/>
        <family val="2"/>
      </rPr>
      <t>/public</t>
    </r>
  </si>
  <si>
    <r>
      <t>Altri usi</t>
    </r>
    <r>
      <rPr>
        <i/>
        <sz val="9"/>
        <color theme="1" tint="0.14999847407452621"/>
        <rFont val="Trebuchet MS"/>
        <family val="2"/>
      </rPr>
      <t>/other uses</t>
    </r>
  </si>
  <si>
    <r>
      <t>PIEMONTE Totale</t>
    </r>
    <r>
      <rPr>
        <i/>
        <sz val="9"/>
        <color theme="1" tint="0.14999847407452621"/>
        <rFont val="Trebuchet MS"/>
        <family val="2"/>
      </rPr>
      <t xml:space="preserve"> / Total</t>
    </r>
  </si>
  <si>
    <r>
      <t xml:space="preserve">Totale </t>
    </r>
    <r>
      <rPr>
        <i/>
        <sz val="9"/>
        <color theme="1" tint="0.14999847407452621"/>
        <rFont val="Trebuchet MS"/>
        <family val="2"/>
      </rPr>
      <t>/ Total</t>
    </r>
  </si>
  <si>
    <r>
      <t xml:space="preserve">Regione </t>
    </r>
    <r>
      <rPr>
        <i/>
        <sz val="9"/>
        <color theme="1" tint="0.14999847407452621"/>
        <rFont val="Trebuchet MS"/>
        <family val="2"/>
      </rPr>
      <t xml:space="preserve">/ Region </t>
    </r>
    <r>
      <rPr>
        <b/>
        <sz val="9"/>
        <color theme="1"/>
        <rFont val="Trebuchet MS"/>
        <family val="2"/>
      </rPr>
      <t>-</t>
    </r>
    <r>
      <rPr>
        <i/>
        <sz val="9"/>
        <color theme="1" tint="0.14999847407452621"/>
        <rFont val="Trebuchet MS"/>
        <family val="2"/>
      </rPr>
      <t xml:space="preserve"> </t>
    </r>
    <r>
      <rPr>
        <b/>
        <sz val="9"/>
        <color theme="1"/>
        <rFont val="Trebuchet MS"/>
        <family val="2"/>
      </rPr>
      <t>Uso</t>
    </r>
    <r>
      <rPr>
        <b/>
        <sz val="9"/>
        <color theme="1" tint="0.14999847407452621"/>
        <rFont val="Trebuchet MS"/>
        <family val="2"/>
      </rPr>
      <t xml:space="preserve"> </t>
    </r>
    <r>
      <rPr>
        <i/>
        <sz val="9"/>
        <color theme="1" tint="0.14999847407452621"/>
        <rFont val="Trebuchet MS"/>
        <family val="2"/>
      </rPr>
      <t>/ Use</t>
    </r>
  </si>
  <si>
    <r>
      <t>VALLE D'AOSTA Totale</t>
    </r>
    <r>
      <rPr>
        <i/>
        <sz val="9"/>
        <color theme="1" tint="0.14999847407452621"/>
        <rFont val="Trebuchet MS"/>
        <family val="2"/>
      </rPr>
      <t xml:space="preserve"> / Total</t>
    </r>
  </si>
  <si>
    <r>
      <t xml:space="preserve">LOMBARDIA Totale </t>
    </r>
    <r>
      <rPr>
        <i/>
        <sz val="9"/>
        <color theme="1" tint="0.14999847407452621"/>
        <rFont val="Trebuchet MS"/>
        <family val="2"/>
      </rPr>
      <t>/ Total</t>
    </r>
  </si>
  <si>
    <r>
      <t>LIGURIA Totale</t>
    </r>
    <r>
      <rPr>
        <i/>
        <sz val="9"/>
        <color theme="1" tint="0.14999847407452621"/>
        <rFont val="Trebuchet MS"/>
        <family val="2"/>
      </rPr>
      <t xml:space="preserve"> / Total</t>
    </r>
  </si>
  <si>
    <r>
      <t xml:space="preserve">FRIULI VENEZIA GIULIA Totale </t>
    </r>
    <r>
      <rPr>
        <i/>
        <sz val="9"/>
        <color theme="1" tint="0.14999847407452621"/>
        <rFont val="Trebuchet MS"/>
        <family val="2"/>
      </rPr>
      <t>/ Total</t>
    </r>
  </si>
  <si>
    <r>
      <t xml:space="preserve">TRENTINO ALTO ADIGE Totale </t>
    </r>
    <r>
      <rPr>
        <i/>
        <sz val="9"/>
        <color theme="1" tint="0.14999847407452621"/>
        <rFont val="Trebuchet MS"/>
        <family val="2"/>
      </rPr>
      <t>/ Total</t>
    </r>
  </si>
  <si>
    <r>
      <t>VENETO Totale</t>
    </r>
    <r>
      <rPr>
        <i/>
        <sz val="9"/>
        <color theme="1" tint="0.14999847407452621"/>
        <rFont val="Trebuchet MS"/>
        <family val="2"/>
      </rPr>
      <t xml:space="preserve"> / Total</t>
    </r>
  </si>
  <si>
    <r>
      <t>EMILIA ROMAGNA Totale</t>
    </r>
    <r>
      <rPr>
        <i/>
        <sz val="9"/>
        <color theme="1" tint="0.14999847407452621"/>
        <rFont val="Trebuchet MS"/>
        <family val="2"/>
      </rPr>
      <t xml:space="preserve"> / Total</t>
    </r>
  </si>
  <si>
    <r>
      <t>TOSCANA Totale</t>
    </r>
    <r>
      <rPr>
        <i/>
        <sz val="9"/>
        <color theme="1" tint="0.14999847407452621"/>
        <rFont val="Trebuchet MS"/>
        <family val="2"/>
      </rPr>
      <t xml:space="preserve"> / Total</t>
    </r>
  </si>
  <si>
    <r>
      <t xml:space="preserve">UMBRIA Totale </t>
    </r>
    <r>
      <rPr>
        <i/>
        <sz val="9"/>
        <color theme="1" tint="0.14999847407452621"/>
        <rFont val="Trebuchet MS"/>
        <family val="2"/>
      </rPr>
      <t>/ Total</t>
    </r>
  </si>
  <si>
    <r>
      <t xml:space="preserve">MARCHE Totale </t>
    </r>
    <r>
      <rPr>
        <i/>
        <sz val="9"/>
        <color theme="1" tint="0.14999847407452621"/>
        <rFont val="Trebuchet MS"/>
        <family val="2"/>
      </rPr>
      <t>/ Total</t>
    </r>
  </si>
  <si>
    <r>
      <t xml:space="preserve">LAZIO Totale </t>
    </r>
    <r>
      <rPr>
        <i/>
        <sz val="9"/>
        <color theme="1" tint="0.14999847407452621"/>
        <rFont val="Trebuchet MS"/>
        <family val="2"/>
      </rPr>
      <t>/ Total</t>
    </r>
  </si>
  <si>
    <r>
      <t>ABRUZZO Totale</t>
    </r>
    <r>
      <rPr>
        <i/>
        <sz val="9"/>
        <color theme="1" tint="0.14999847407452621"/>
        <rFont val="Trebuchet MS"/>
        <family val="2"/>
      </rPr>
      <t xml:space="preserve"> / Total</t>
    </r>
  </si>
  <si>
    <r>
      <t xml:space="preserve">MOLISE Totale </t>
    </r>
    <r>
      <rPr>
        <i/>
        <sz val="9"/>
        <color theme="1" tint="0.14999847407452621"/>
        <rFont val="Trebuchet MS"/>
        <family val="2"/>
      </rPr>
      <t>/ Total</t>
    </r>
  </si>
  <si>
    <r>
      <t xml:space="preserve">CAMPANIA Totale </t>
    </r>
    <r>
      <rPr>
        <i/>
        <sz val="9"/>
        <color theme="1" tint="0.14999847407452621"/>
        <rFont val="Trebuchet MS"/>
        <family val="2"/>
      </rPr>
      <t>/ Total</t>
    </r>
  </si>
  <si>
    <r>
      <t xml:space="preserve">PUGLIA Totale </t>
    </r>
    <r>
      <rPr>
        <i/>
        <sz val="9"/>
        <color theme="1" tint="0.14999847407452621"/>
        <rFont val="Trebuchet MS"/>
        <family val="2"/>
      </rPr>
      <t>/ Total</t>
    </r>
  </si>
  <si>
    <r>
      <t xml:space="preserve">BASILICATA Totale </t>
    </r>
    <r>
      <rPr>
        <i/>
        <sz val="9"/>
        <color theme="1" tint="0.14999847407452621"/>
        <rFont val="Trebuchet MS"/>
        <family val="2"/>
      </rPr>
      <t>/ Total</t>
    </r>
  </si>
  <si>
    <r>
      <t>CALABRIA Totale</t>
    </r>
    <r>
      <rPr>
        <i/>
        <sz val="9"/>
        <color theme="1" tint="0.14999847407452621"/>
        <rFont val="Trebuchet MS"/>
        <family val="2"/>
      </rPr>
      <t xml:space="preserve"> / Total</t>
    </r>
  </si>
  <si>
    <r>
      <t>SICILIA Totale</t>
    </r>
    <r>
      <rPr>
        <i/>
        <sz val="9"/>
        <color theme="1" tint="0.14999847407452621"/>
        <rFont val="Trebuchet MS"/>
        <family val="2"/>
      </rPr>
      <t xml:space="preserve"> / Total</t>
    </r>
  </si>
  <si>
    <r>
      <t>SARDEGNA Totale</t>
    </r>
    <r>
      <rPr>
        <i/>
        <sz val="9"/>
        <color theme="1" tint="0.14999847407452621"/>
        <rFont val="Trebuchet MS"/>
        <family val="2"/>
      </rPr>
      <t xml:space="preserve"> / Total</t>
    </r>
  </si>
  <si>
    <r>
      <t>NON DEFINITO Totale</t>
    </r>
    <r>
      <rPr>
        <i/>
        <sz val="9"/>
        <color theme="1" tint="0.14999847407452621"/>
        <rFont val="Trebuchet MS"/>
        <family val="2"/>
      </rPr>
      <t>/Not defined Total</t>
    </r>
  </si>
  <si>
    <t>N.C. *</t>
  </si>
  <si>
    <r>
      <t>*Non contemplato tra le denominazioni "</t>
    </r>
    <r>
      <rPr>
        <i/>
        <sz val="8"/>
        <rFont val="Trebuchet MS"/>
        <family val="2"/>
      </rPr>
      <t>Euro 0-6</t>
    </r>
    <r>
      <rPr>
        <sz val="8"/>
        <rFont val="Trebuchet MS"/>
        <family val="2"/>
      </rPr>
      <t>".</t>
    </r>
  </si>
  <si>
    <r>
      <t>*Not included in the "</t>
    </r>
    <r>
      <rPr>
        <i/>
        <sz val="8"/>
        <rFont val="Trebuchet MS"/>
        <family val="2"/>
      </rPr>
      <t>Euro 0-6</t>
    </r>
    <r>
      <rPr>
        <sz val="8"/>
        <rFont val="Trebuchet MS"/>
        <family val="2"/>
      </rPr>
      <t>" definitions.</t>
    </r>
  </si>
  <si>
    <t>CIRCOLAZIONE AUTOBUS PER REGIONE USO E CLASSE EURO NEL 2021</t>
  </si>
  <si>
    <t>BUSES IN USE BY REGION USES AND EURO CLASS IN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</si>
</sst>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\ _€_-;\-* #,##0\ _€_-;_-* &quot;-&quot;\ _€_-;_-@_-"/>
    <numFmt numFmtId="165" formatCode="_-* #,##0_-;\-* #,##0_-;_-* &quot;-&quot;??_-;_-@_-"/>
    <numFmt numFmtId="166" formatCode="General_)"/>
  </numFmts>
  <fonts count="31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b/>
      <u/>
      <sz val="9"/>
      <name val="Trebuchet MS"/>
      <family val="2"/>
    </font>
    <font>
      <sz val="9"/>
      <name val="Trebuchet MS"/>
      <family val="2"/>
    </font>
    <font>
      <b/>
      <u/>
      <sz val="9"/>
      <color indexed="10"/>
      <name val="Trebuchet MS"/>
      <family val="2"/>
    </font>
    <font>
      <b/>
      <sz val="9"/>
      <name val="Trebuchet MS"/>
      <family val="2"/>
    </font>
    <font>
      <sz val="9"/>
      <color indexed="8"/>
      <name val="Trebuchet MS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sz val="8"/>
      <name val="Trebuchet MS"/>
      <family val="2"/>
    </font>
    <font>
      <i/>
      <sz val="8"/>
      <color theme="1" tint="0.14999847407452621"/>
      <name val="Trebuchet MS"/>
      <family val="2"/>
    </font>
    <font>
      <b/>
      <sz val="9"/>
      <color theme="1" tint="0.14999847407452621"/>
      <name val="Trebuchet MS"/>
      <family val="2"/>
    </font>
    <font>
      <b/>
      <sz val="9"/>
      <color theme="1"/>
      <name val="Trebuchet MS"/>
      <family val="2"/>
    </font>
    <font>
      <i/>
      <sz val="8"/>
      <name val="Trebuchet MS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43" fontId="1" fillId="0" borderId="0" applyFont="0" applyFill="0" applyBorder="0" applyAlignment="0" applyProtection="0"/>
    <xf numFmtId="0" fontId="7" fillId="22" borderId="0" applyNumberFormat="0" applyBorder="0" applyAlignment="0" applyProtection="0"/>
    <xf numFmtId="0" fontId="1" fillId="23" borderId="4" applyNumberFormat="0" applyFont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33">
    <xf numFmtId="0" fontId="0" fillId="0" borderId="0" xfId="0"/>
    <xf numFmtId="166" fontId="19" fillId="0" borderId="0" xfId="0" applyNumberFormat="1" applyFont="1" applyAlignment="1">
      <alignment vertical="center"/>
    </xf>
    <xf numFmtId="166" fontId="20" fillId="0" borderId="0" xfId="0" applyNumberFormat="1" applyFont="1" applyAlignment="1">
      <alignment vertical="center"/>
    </xf>
    <xf numFmtId="165" fontId="20" fillId="0" borderId="0" xfId="29" applyNumberFormat="1" applyFont="1" applyAlignment="1">
      <alignment horizontal="centerContinuous" vertical="center"/>
    </xf>
    <xf numFmtId="165" fontId="19" fillId="0" borderId="0" xfId="29" applyNumberFormat="1" applyFont="1" applyAlignment="1">
      <alignment horizontal="centerContinuous" vertical="center"/>
    </xf>
    <xf numFmtId="165" fontId="21" fillId="0" borderId="0" xfId="29" applyNumberFormat="1" applyFont="1" applyFill="1" applyAlignment="1">
      <alignment horizontal="centerContinuous" vertical="center"/>
    </xf>
    <xf numFmtId="165" fontId="19" fillId="0" borderId="0" xfId="29" applyNumberFormat="1" applyFont="1" applyFill="1" applyAlignment="1">
      <alignment vertical="center"/>
    </xf>
    <xf numFmtId="165" fontId="19" fillId="0" borderId="0" xfId="29" applyNumberFormat="1" applyFont="1" applyAlignment="1">
      <alignment vertical="center"/>
    </xf>
    <xf numFmtId="165" fontId="20" fillId="0" borderId="0" xfId="29" applyNumberFormat="1" applyFont="1" applyAlignment="1">
      <alignment vertical="center"/>
    </xf>
    <xf numFmtId="165" fontId="20" fillId="0" borderId="0" xfId="29" applyNumberFormat="1" applyFont="1" applyFill="1" applyAlignment="1">
      <alignment vertical="center"/>
    </xf>
    <xf numFmtId="166" fontId="22" fillId="0" borderId="0" xfId="0" applyNumberFormat="1" applyFont="1" applyAlignment="1">
      <alignment vertical="center"/>
    </xf>
    <xf numFmtId="0" fontId="22" fillId="24" borderId="10" xfId="29" applyNumberFormat="1" applyFont="1" applyFill="1" applyBorder="1" applyAlignment="1">
      <alignment horizontal="center" vertical="center" wrapText="1"/>
    </xf>
    <xf numFmtId="0" fontId="22" fillId="0" borderId="11" xfId="0" applyNumberFormat="1" applyFont="1" applyBorder="1" applyAlignment="1">
      <alignment vertical="center"/>
    </xf>
    <xf numFmtId="0" fontId="22" fillId="24" borderId="10" xfId="0" applyNumberFormat="1" applyFont="1" applyFill="1" applyBorder="1" applyAlignment="1">
      <alignment horizontal="left" vertical="center" wrapText="1" indent="1"/>
    </xf>
    <xf numFmtId="0" fontId="22" fillId="0" borderId="10" xfId="0" applyNumberFormat="1" applyFont="1" applyBorder="1" applyAlignment="1">
      <alignment horizontal="left" vertical="center" indent="1"/>
    </xf>
    <xf numFmtId="0" fontId="26" fillId="0" borderId="13" xfId="0" applyNumberFormat="1" applyFont="1" applyBorder="1" applyAlignment="1">
      <alignment horizontal="left" vertical="center" indent="1"/>
    </xf>
    <xf numFmtId="164" fontId="23" fillId="25" borderId="13" xfId="0" applyNumberFormat="1" applyFont="1" applyFill="1" applyBorder="1" applyAlignment="1">
      <alignment vertical="center"/>
    </xf>
    <xf numFmtId="164" fontId="22" fillId="0" borderId="13" xfId="29" applyNumberFormat="1" applyFont="1" applyBorder="1" applyAlignment="1">
      <alignment vertical="center"/>
    </xf>
    <xf numFmtId="0" fontId="20" fillId="0" borderId="14" xfId="0" applyNumberFormat="1" applyFont="1" applyBorder="1" applyAlignment="1">
      <alignment horizontal="left" vertical="center" indent="2"/>
    </xf>
    <xf numFmtId="165" fontId="23" fillId="25" borderId="14" xfId="0" applyNumberFormat="1" applyFont="1" applyFill="1" applyBorder="1" applyAlignment="1">
      <alignment vertical="center"/>
    </xf>
    <xf numFmtId="165" fontId="23" fillId="25" borderId="15" xfId="0" applyNumberFormat="1" applyFont="1" applyFill="1" applyBorder="1" applyAlignment="1">
      <alignment vertical="center"/>
    </xf>
    <xf numFmtId="165" fontId="22" fillId="0" borderId="14" xfId="29" applyNumberFormat="1" applyFont="1" applyBorder="1" applyAlignment="1">
      <alignment vertical="center"/>
    </xf>
    <xf numFmtId="165" fontId="22" fillId="0" borderId="15" xfId="29" applyNumberFormat="1" applyFont="1" applyBorder="1" applyAlignment="1">
      <alignment vertical="center"/>
    </xf>
    <xf numFmtId="165" fontId="22" fillId="0" borderId="10" xfId="29" applyNumberFormat="1" applyFont="1" applyBorder="1" applyAlignment="1">
      <alignment vertical="center"/>
    </xf>
    <xf numFmtId="165" fontId="22" fillId="25" borderId="10" xfId="29" applyNumberFormat="1" applyFont="1" applyFill="1" applyBorder="1" applyAlignment="1">
      <alignment vertical="center"/>
    </xf>
    <xf numFmtId="0" fontId="22" fillId="0" borderId="10" xfId="0" applyFont="1" applyBorder="1" applyAlignment="1">
      <alignment vertical="center"/>
    </xf>
    <xf numFmtId="0" fontId="22" fillId="24" borderId="10" xfId="29" applyNumberFormat="1" applyFont="1" applyFill="1" applyBorder="1" applyAlignment="1">
      <alignment horizontal="right" vertical="center" wrapText="1" indent="1"/>
    </xf>
    <xf numFmtId="0" fontId="26" fillId="0" borderId="13" xfId="0" applyNumberFormat="1" applyFont="1" applyFill="1" applyBorder="1" applyAlignment="1">
      <alignment horizontal="left" vertical="center" indent="1"/>
    </xf>
    <xf numFmtId="166" fontId="26" fillId="0" borderId="0" xfId="0" applyNumberFormat="1" applyFont="1" applyAlignment="1"/>
    <xf numFmtId="166" fontId="26" fillId="0" borderId="0" xfId="0" applyNumberFormat="1" applyFont="1" applyAlignment="1">
      <alignment vertical="top"/>
    </xf>
    <xf numFmtId="166" fontId="18" fillId="0" borderId="0" xfId="0" applyNumberFormat="1" applyFont="1" applyAlignment="1">
      <alignment horizontal="left" vertical="center" indent="13"/>
    </xf>
    <xf numFmtId="166" fontId="24" fillId="0" borderId="0" xfId="0" applyNumberFormat="1" applyFont="1" applyAlignment="1">
      <alignment horizontal="left" vertical="center" indent="13"/>
    </xf>
    <xf numFmtId="0" fontId="26" fillId="0" borderId="12" xfId="29" applyNumberFormat="1" applyFont="1" applyBorder="1" applyAlignment="1">
      <alignment horizontal="right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Neutrale" xfId="30" builtinId="28" customBuiltin="1"/>
    <cellStyle name="Normale" xfId="0" builtinId="0"/>
    <cellStyle name="Nota" xfId="31" builtinId="10" customBuiltin="1"/>
    <cellStyle name="Output" xfId="32" builtinId="21" customBuiltin="1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1043517</xdr:colOff>
      <xdr:row>3</xdr:row>
      <xdr:rowOff>68055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17779249-01F0-4450-8E63-8F254DFDB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39"/>
  <sheetViews>
    <sheetView showGridLines="0" tabSelected="1" zoomScaleNormal="100" workbookViewId="0">
      <pane ySplit="5" topLeftCell="A6" activePane="bottomLeft" state="frozen"/>
      <selection pane="bottomLeft" activeCell="A2" sqref="A2:K2"/>
    </sheetView>
  </sheetViews>
  <sheetFormatPr defaultColWidth="11" defaultRowHeight="15" x14ac:dyDescent="0.25"/>
  <cols>
    <col min="1" max="1" width="34.42578125" style="2" bestFit="1" customWidth="1"/>
    <col min="2" max="9" width="8.7109375" style="8" customWidth="1"/>
    <col min="10" max="10" width="12.5703125" style="9" customWidth="1"/>
    <col min="11" max="11" width="13.7109375" style="8" customWidth="1"/>
    <col min="12" max="16384" width="11" style="2"/>
  </cols>
  <sheetData>
    <row r="1" spans="1:11" s="1" customFormat="1" x14ac:dyDescent="0.25">
      <c r="B1" s="3"/>
      <c r="C1" s="4"/>
      <c r="D1" s="4"/>
      <c r="E1" s="5"/>
      <c r="F1" s="5"/>
      <c r="G1" s="5"/>
      <c r="H1" s="5"/>
      <c r="I1" s="5"/>
      <c r="J1" s="6"/>
      <c r="K1" s="7"/>
    </row>
    <row r="2" spans="1:11" s="1" customFormat="1" x14ac:dyDescent="0.25">
      <c r="A2" s="30" t="s">
        <v>61</v>
      </c>
      <c r="B2" s="30"/>
      <c r="C2" s="30"/>
      <c r="D2" s="30"/>
      <c r="E2" s="30"/>
      <c r="F2" s="30"/>
      <c r="G2" s="30"/>
      <c r="H2" s="30"/>
      <c r="I2" s="30"/>
      <c r="J2" s="30"/>
      <c r="K2" s="30"/>
    </row>
    <row r="3" spans="1:11" s="1" customFormat="1" x14ac:dyDescent="0.25">
      <c r="A3" s="31" t="s">
        <v>62</v>
      </c>
      <c r="B3" s="31"/>
      <c r="C3" s="31"/>
      <c r="D3" s="31"/>
      <c r="E3" s="31"/>
      <c r="F3" s="31"/>
      <c r="G3" s="31"/>
      <c r="H3" s="31"/>
      <c r="I3" s="31"/>
      <c r="J3" s="31"/>
      <c r="K3" s="31"/>
    </row>
    <row r="5" spans="1:11" ht="30" customHeight="1" x14ac:dyDescent="0.25">
      <c r="A5" s="13" t="s">
        <v>37</v>
      </c>
      <c r="B5" s="11" t="s">
        <v>0</v>
      </c>
      <c r="C5" s="11" t="s">
        <v>1</v>
      </c>
      <c r="D5" s="11" t="s">
        <v>2</v>
      </c>
      <c r="E5" s="11" t="s">
        <v>3</v>
      </c>
      <c r="F5" s="11" t="s">
        <v>4</v>
      </c>
      <c r="G5" s="11" t="s">
        <v>5</v>
      </c>
      <c r="H5" s="11" t="s">
        <v>6</v>
      </c>
      <c r="I5" s="11" t="s">
        <v>58</v>
      </c>
      <c r="J5" s="11" t="s">
        <v>28</v>
      </c>
      <c r="K5" s="26" t="s">
        <v>29</v>
      </c>
    </row>
    <row r="6" spans="1:11" x14ac:dyDescent="0.25">
      <c r="A6" s="15" t="s">
        <v>7</v>
      </c>
      <c r="B6" s="16"/>
      <c r="C6" s="16"/>
      <c r="D6" s="16"/>
      <c r="E6" s="16"/>
      <c r="F6" s="16"/>
      <c r="G6" s="16"/>
      <c r="H6" s="16"/>
      <c r="I6" s="16"/>
      <c r="J6" s="16"/>
      <c r="K6" s="17"/>
    </row>
    <row r="7" spans="1:11" x14ac:dyDescent="0.25">
      <c r="A7" s="18" t="s">
        <v>31</v>
      </c>
      <c r="B7" s="19">
        <v>90</v>
      </c>
      <c r="C7" s="19">
        <v>26</v>
      </c>
      <c r="D7" s="19">
        <v>108</v>
      </c>
      <c r="E7" s="19">
        <v>228</v>
      </c>
      <c r="F7" s="19">
        <v>187</v>
      </c>
      <c r="G7" s="19">
        <v>333</v>
      </c>
      <c r="H7" s="19">
        <v>358</v>
      </c>
      <c r="I7" s="19">
        <v>0</v>
      </c>
      <c r="J7" s="19">
        <v>1</v>
      </c>
      <c r="K7" s="21">
        <f t="shared" ref="K7:K10" si="0">SUM(B7:J7)</f>
        <v>1331</v>
      </c>
    </row>
    <row r="8" spans="1:11" x14ac:dyDescent="0.25">
      <c r="A8" s="18" t="s">
        <v>32</v>
      </c>
      <c r="B8" s="19">
        <v>170</v>
      </c>
      <c r="C8" s="19">
        <v>48</v>
      </c>
      <c r="D8" s="19">
        <v>196</v>
      </c>
      <c r="E8" s="19">
        <v>282</v>
      </c>
      <c r="F8" s="19">
        <v>219</v>
      </c>
      <c r="G8" s="19">
        <v>65</v>
      </c>
      <c r="H8" s="19">
        <v>135</v>
      </c>
      <c r="I8" s="19">
        <v>0</v>
      </c>
      <c r="J8" s="19">
        <v>4</v>
      </c>
      <c r="K8" s="21">
        <f t="shared" si="0"/>
        <v>1119</v>
      </c>
    </row>
    <row r="9" spans="1:11" x14ac:dyDescent="0.25">
      <c r="A9" s="18" t="s">
        <v>33</v>
      </c>
      <c r="B9" s="19">
        <v>162</v>
      </c>
      <c r="C9" s="19">
        <v>33</v>
      </c>
      <c r="D9" s="19">
        <v>364</v>
      </c>
      <c r="E9" s="19">
        <v>723</v>
      </c>
      <c r="F9" s="19">
        <v>425</v>
      </c>
      <c r="G9" s="19">
        <v>731</v>
      </c>
      <c r="H9" s="19">
        <v>735</v>
      </c>
      <c r="I9" s="19">
        <v>0</v>
      </c>
      <c r="J9" s="19">
        <v>1</v>
      </c>
      <c r="K9" s="21">
        <f t="shared" si="0"/>
        <v>3174</v>
      </c>
    </row>
    <row r="10" spans="1:11" x14ac:dyDescent="0.25">
      <c r="A10" s="18" t="s">
        <v>34</v>
      </c>
      <c r="B10" s="19">
        <v>21</v>
      </c>
      <c r="C10" s="19">
        <v>0</v>
      </c>
      <c r="D10" s="19">
        <v>4</v>
      </c>
      <c r="E10" s="19">
        <v>4</v>
      </c>
      <c r="F10" s="19">
        <v>0</v>
      </c>
      <c r="G10" s="19">
        <v>2</v>
      </c>
      <c r="H10" s="19">
        <v>0</v>
      </c>
      <c r="I10" s="19">
        <v>115</v>
      </c>
      <c r="J10" s="19">
        <v>1</v>
      </c>
      <c r="K10" s="21">
        <f t="shared" si="0"/>
        <v>147</v>
      </c>
    </row>
    <row r="11" spans="1:11" x14ac:dyDescent="0.25">
      <c r="A11" s="14" t="s">
        <v>35</v>
      </c>
      <c r="B11" s="23">
        <f t="shared" ref="B11:K11" si="1">SUM(B6:B10)</f>
        <v>443</v>
      </c>
      <c r="C11" s="23">
        <f t="shared" si="1"/>
        <v>107</v>
      </c>
      <c r="D11" s="23">
        <f t="shared" si="1"/>
        <v>672</v>
      </c>
      <c r="E11" s="23">
        <f t="shared" si="1"/>
        <v>1237</v>
      </c>
      <c r="F11" s="23">
        <f t="shared" si="1"/>
        <v>831</v>
      </c>
      <c r="G11" s="23">
        <f t="shared" si="1"/>
        <v>1131</v>
      </c>
      <c r="H11" s="23">
        <f t="shared" si="1"/>
        <v>1228</v>
      </c>
      <c r="I11" s="23">
        <f t="shared" si="1"/>
        <v>115</v>
      </c>
      <c r="J11" s="23">
        <f t="shared" si="1"/>
        <v>7</v>
      </c>
      <c r="K11" s="23">
        <f t="shared" si="1"/>
        <v>5771</v>
      </c>
    </row>
    <row r="12" spans="1:11" x14ac:dyDescent="0.25">
      <c r="A12" s="15" t="s">
        <v>8</v>
      </c>
      <c r="B12" s="16"/>
      <c r="C12" s="16"/>
      <c r="D12" s="16"/>
      <c r="E12" s="16"/>
      <c r="F12" s="16"/>
      <c r="G12" s="16"/>
      <c r="H12" s="16"/>
      <c r="I12" s="16"/>
      <c r="J12" s="16"/>
      <c r="K12" s="17"/>
    </row>
    <row r="13" spans="1:11" x14ac:dyDescent="0.25">
      <c r="A13" s="18" t="s">
        <v>31</v>
      </c>
      <c r="B13" s="19">
        <v>1</v>
      </c>
      <c r="C13" s="19">
        <v>1</v>
      </c>
      <c r="D13" s="19">
        <v>1</v>
      </c>
      <c r="E13" s="19">
        <v>4</v>
      </c>
      <c r="F13" s="19">
        <v>4</v>
      </c>
      <c r="G13" s="19">
        <v>21</v>
      </c>
      <c r="H13" s="19">
        <v>35</v>
      </c>
      <c r="I13" s="19">
        <v>0</v>
      </c>
      <c r="J13" s="19">
        <v>0</v>
      </c>
      <c r="K13" s="21">
        <f>SUM(B13:J13)</f>
        <v>67</v>
      </c>
    </row>
    <row r="14" spans="1:11" x14ac:dyDescent="0.25">
      <c r="A14" s="18" t="s">
        <v>32</v>
      </c>
      <c r="B14" s="19">
        <v>8</v>
      </c>
      <c r="C14" s="19">
        <v>1</v>
      </c>
      <c r="D14" s="19">
        <v>12</v>
      </c>
      <c r="E14" s="19">
        <v>15</v>
      </c>
      <c r="F14" s="19">
        <v>15</v>
      </c>
      <c r="G14" s="19">
        <v>8</v>
      </c>
      <c r="H14" s="19">
        <v>21</v>
      </c>
      <c r="I14" s="19">
        <v>0</v>
      </c>
      <c r="J14" s="19">
        <v>0</v>
      </c>
      <c r="K14" s="21">
        <f>SUM(B14:J14)</f>
        <v>80</v>
      </c>
    </row>
    <row r="15" spans="1:11" s="10" customFormat="1" x14ac:dyDescent="0.25">
      <c r="A15" s="18" t="s">
        <v>33</v>
      </c>
      <c r="B15" s="19">
        <v>1</v>
      </c>
      <c r="C15" s="19">
        <v>0</v>
      </c>
      <c r="D15" s="19">
        <v>0</v>
      </c>
      <c r="E15" s="19">
        <v>7</v>
      </c>
      <c r="F15" s="19">
        <v>34</v>
      </c>
      <c r="G15" s="19">
        <v>23</v>
      </c>
      <c r="H15" s="19">
        <v>38</v>
      </c>
      <c r="I15" s="19">
        <v>0</v>
      </c>
      <c r="J15" s="19">
        <v>0</v>
      </c>
      <c r="K15" s="21">
        <f>SUM(B15:J15)</f>
        <v>103</v>
      </c>
    </row>
    <row r="16" spans="1:11" x14ac:dyDescent="0.25">
      <c r="A16" s="18" t="s">
        <v>34</v>
      </c>
      <c r="B16" s="20">
        <v>0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2">
        <f>SUM(B16:J16)</f>
        <v>0</v>
      </c>
    </row>
    <row r="17" spans="1:11" s="10" customFormat="1" x14ac:dyDescent="0.25">
      <c r="A17" s="14" t="s">
        <v>38</v>
      </c>
      <c r="B17" s="23">
        <f>SUM(B12:B16)</f>
        <v>10</v>
      </c>
      <c r="C17" s="23">
        <f t="shared" ref="C17:K17" si="2">SUM(C12:C16)</f>
        <v>2</v>
      </c>
      <c r="D17" s="23">
        <f t="shared" si="2"/>
        <v>13</v>
      </c>
      <c r="E17" s="23">
        <f t="shared" si="2"/>
        <v>26</v>
      </c>
      <c r="F17" s="23">
        <f t="shared" si="2"/>
        <v>53</v>
      </c>
      <c r="G17" s="23">
        <f t="shared" si="2"/>
        <v>52</v>
      </c>
      <c r="H17" s="23">
        <f t="shared" si="2"/>
        <v>94</v>
      </c>
      <c r="I17" s="23">
        <f t="shared" si="2"/>
        <v>0</v>
      </c>
      <c r="J17" s="23">
        <f t="shared" si="2"/>
        <v>0</v>
      </c>
      <c r="K17" s="23">
        <f t="shared" si="2"/>
        <v>250</v>
      </c>
    </row>
    <row r="18" spans="1:11" x14ac:dyDescent="0.25">
      <c r="A18" s="15" t="s">
        <v>9</v>
      </c>
      <c r="B18" s="16"/>
      <c r="C18" s="16"/>
      <c r="D18" s="16"/>
      <c r="E18" s="16"/>
      <c r="F18" s="16"/>
      <c r="G18" s="16"/>
      <c r="H18" s="16"/>
      <c r="I18" s="16"/>
      <c r="J18" s="16"/>
      <c r="K18" s="17"/>
    </row>
    <row r="19" spans="1:11" x14ac:dyDescent="0.25">
      <c r="A19" s="18" t="s">
        <v>31</v>
      </c>
      <c r="B19" s="19">
        <v>176</v>
      </c>
      <c r="C19" s="19">
        <v>26</v>
      </c>
      <c r="D19" s="19">
        <v>245</v>
      </c>
      <c r="E19" s="19">
        <v>574</v>
      </c>
      <c r="F19" s="19">
        <v>278</v>
      </c>
      <c r="G19" s="19">
        <v>728</v>
      </c>
      <c r="H19" s="19">
        <v>958</v>
      </c>
      <c r="I19" s="19">
        <v>0</v>
      </c>
      <c r="J19" s="19">
        <v>1</v>
      </c>
      <c r="K19" s="21">
        <f>SUM(B19:J19)</f>
        <v>2986</v>
      </c>
    </row>
    <row r="20" spans="1:11" x14ac:dyDescent="0.25">
      <c r="A20" s="18" t="s">
        <v>32</v>
      </c>
      <c r="B20" s="19">
        <v>218</v>
      </c>
      <c r="C20" s="19">
        <v>50</v>
      </c>
      <c r="D20" s="19">
        <v>222</v>
      </c>
      <c r="E20" s="19">
        <v>245</v>
      </c>
      <c r="F20" s="19">
        <v>176</v>
      </c>
      <c r="G20" s="19">
        <v>123</v>
      </c>
      <c r="H20" s="19">
        <v>143</v>
      </c>
      <c r="I20" s="19">
        <v>0</v>
      </c>
      <c r="J20" s="19">
        <v>2</v>
      </c>
      <c r="K20" s="21">
        <f>SUM(B20:J20)</f>
        <v>1179</v>
      </c>
    </row>
    <row r="21" spans="1:11" s="10" customFormat="1" x14ac:dyDescent="0.25">
      <c r="A21" s="18" t="s">
        <v>33</v>
      </c>
      <c r="B21" s="19">
        <v>264</v>
      </c>
      <c r="C21" s="19">
        <v>21</v>
      </c>
      <c r="D21" s="19">
        <v>439</v>
      </c>
      <c r="E21" s="19">
        <v>1027</v>
      </c>
      <c r="F21" s="19">
        <v>442</v>
      </c>
      <c r="G21" s="19">
        <v>2211</v>
      </c>
      <c r="H21" s="19">
        <v>2149</v>
      </c>
      <c r="I21" s="19">
        <v>0</v>
      </c>
      <c r="J21" s="19">
        <v>4</v>
      </c>
      <c r="K21" s="21">
        <f>SUM(B21:J21)</f>
        <v>6557</v>
      </c>
    </row>
    <row r="22" spans="1:11" s="10" customFormat="1" x14ac:dyDescent="0.25">
      <c r="A22" s="18" t="s">
        <v>34</v>
      </c>
      <c r="B22" s="19">
        <v>26</v>
      </c>
      <c r="C22" s="19">
        <v>5</v>
      </c>
      <c r="D22" s="19">
        <v>13</v>
      </c>
      <c r="E22" s="19">
        <v>9</v>
      </c>
      <c r="F22" s="19">
        <v>1</v>
      </c>
      <c r="G22" s="19">
        <v>2</v>
      </c>
      <c r="H22" s="19">
        <v>0</v>
      </c>
      <c r="I22" s="19">
        <v>215</v>
      </c>
      <c r="J22" s="19">
        <v>2</v>
      </c>
      <c r="K22" s="21">
        <f>SUM(B22:J22)</f>
        <v>273</v>
      </c>
    </row>
    <row r="23" spans="1:11" s="10" customFormat="1" x14ac:dyDescent="0.25">
      <c r="A23" s="14" t="s">
        <v>39</v>
      </c>
      <c r="B23" s="23">
        <v>280</v>
      </c>
      <c r="C23" s="23">
        <v>109</v>
      </c>
      <c r="D23" s="23">
        <v>467</v>
      </c>
      <c r="E23" s="23">
        <v>537</v>
      </c>
      <c r="F23" s="23">
        <v>347</v>
      </c>
      <c r="G23" s="23">
        <v>493</v>
      </c>
      <c r="H23" s="23">
        <v>587</v>
      </c>
      <c r="I23" s="23">
        <v>3</v>
      </c>
      <c r="J23" s="23">
        <v>1</v>
      </c>
      <c r="K23" s="23">
        <f t="shared" ref="K23" si="3">SUM(K18:K22)</f>
        <v>10995</v>
      </c>
    </row>
    <row r="24" spans="1:11" x14ac:dyDescent="0.25">
      <c r="A24" s="15" t="s">
        <v>10</v>
      </c>
      <c r="B24" s="16"/>
      <c r="C24" s="16"/>
      <c r="D24" s="16"/>
      <c r="E24" s="16"/>
      <c r="F24" s="16"/>
      <c r="G24" s="16"/>
      <c r="H24" s="16"/>
      <c r="I24" s="16"/>
      <c r="J24" s="16"/>
      <c r="K24" s="17"/>
    </row>
    <row r="25" spans="1:11" x14ac:dyDescent="0.25">
      <c r="A25" s="18" t="s">
        <v>31</v>
      </c>
      <c r="B25" s="19">
        <v>24</v>
      </c>
      <c r="C25" s="19">
        <v>8</v>
      </c>
      <c r="D25" s="19">
        <v>49</v>
      </c>
      <c r="E25" s="19">
        <v>66</v>
      </c>
      <c r="F25" s="19">
        <v>69</v>
      </c>
      <c r="G25" s="19">
        <v>85</v>
      </c>
      <c r="H25" s="19">
        <v>141</v>
      </c>
      <c r="I25" s="19">
        <v>0</v>
      </c>
      <c r="J25" s="19">
        <v>0</v>
      </c>
      <c r="K25" s="21">
        <f>SUM(B25:J25)</f>
        <v>442</v>
      </c>
    </row>
    <row r="26" spans="1:11" s="10" customFormat="1" x14ac:dyDescent="0.25">
      <c r="A26" s="18" t="s">
        <v>32</v>
      </c>
      <c r="B26" s="19">
        <v>60</v>
      </c>
      <c r="C26" s="19">
        <v>18</v>
      </c>
      <c r="D26" s="19">
        <v>50</v>
      </c>
      <c r="E26" s="19">
        <v>86</v>
      </c>
      <c r="F26" s="19">
        <v>64</v>
      </c>
      <c r="G26" s="19">
        <v>27</v>
      </c>
      <c r="H26" s="19">
        <v>28</v>
      </c>
      <c r="I26" s="19">
        <v>0</v>
      </c>
      <c r="J26" s="19">
        <v>0</v>
      </c>
      <c r="K26" s="21">
        <f>SUM(B26:J26)</f>
        <v>333</v>
      </c>
    </row>
    <row r="27" spans="1:11" x14ac:dyDescent="0.25">
      <c r="A27" s="18" t="s">
        <v>33</v>
      </c>
      <c r="B27" s="19">
        <v>43</v>
      </c>
      <c r="C27" s="19">
        <v>7</v>
      </c>
      <c r="D27" s="19">
        <v>150</v>
      </c>
      <c r="E27" s="19">
        <v>388</v>
      </c>
      <c r="F27" s="19">
        <v>260</v>
      </c>
      <c r="G27" s="19">
        <v>151</v>
      </c>
      <c r="H27" s="19">
        <v>588</v>
      </c>
      <c r="I27" s="19">
        <v>0</v>
      </c>
      <c r="J27" s="19">
        <v>0</v>
      </c>
      <c r="K27" s="21">
        <f>SUM(B27:J27)</f>
        <v>1587</v>
      </c>
    </row>
    <row r="28" spans="1:11" x14ac:dyDescent="0.25">
      <c r="A28" s="18" t="s">
        <v>34</v>
      </c>
      <c r="B28" s="20">
        <v>13</v>
      </c>
      <c r="C28" s="20">
        <v>0</v>
      </c>
      <c r="D28" s="20">
        <v>1</v>
      </c>
      <c r="E28" s="20">
        <v>1</v>
      </c>
      <c r="F28" s="20">
        <v>0</v>
      </c>
      <c r="G28" s="20">
        <v>0</v>
      </c>
      <c r="H28" s="20">
        <v>1</v>
      </c>
      <c r="I28" s="20">
        <v>41</v>
      </c>
      <c r="J28" s="20">
        <v>0</v>
      </c>
      <c r="K28" s="22">
        <f>SUM(B28:J28)</f>
        <v>57</v>
      </c>
    </row>
    <row r="29" spans="1:11" s="10" customFormat="1" x14ac:dyDescent="0.25">
      <c r="A29" s="14" t="s">
        <v>40</v>
      </c>
      <c r="B29" s="23">
        <f t="shared" ref="B29:J29" si="4">SUM(B24:B28)</f>
        <v>140</v>
      </c>
      <c r="C29" s="23">
        <f t="shared" si="4"/>
        <v>33</v>
      </c>
      <c r="D29" s="23">
        <f t="shared" si="4"/>
        <v>250</v>
      </c>
      <c r="E29" s="23">
        <f t="shared" si="4"/>
        <v>541</v>
      </c>
      <c r="F29" s="23">
        <f t="shared" si="4"/>
        <v>393</v>
      </c>
      <c r="G29" s="23">
        <f t="shared" si="4"/>
        <v>263</v>
      </c>
      <c r="H29" s="23">
        <f>SUM(H24:H28)</f>
        <v>758</v>
      </c>
      <c r="I29" s="23">
        <f>SUM(I24:I28)</f>
        <v>41</v>
      </c>
      <c r="J29" s="23">
        <f t="shared" si="4"/>
        <v>0</v>
      </c>
      <c r="K29" s="23">
        <f>SUM(K24:K28)</f>
        <v>2419</v>
      </c>
    </row>
    <row r="30" spans="1:11" s="10" customFormat="1" x14ac:dyDescent="0.25">
      <c r="A30" s="15" t="s">
        <v>11</v>
      </c>
      <c r="B30" s="16"/>
      <c r="C30" s="16"/>
      <c r="D30" s="16"/>
      <c r="E30" s="16"/>
      <c r="F30" s="16"/>
      <c r="G30" s="16"/>
      <c r="H30" s="16"/>
      <c r="I30" s="16"/>
      <c r="J30" s="16"/>
      <c r="K30" s="17"/>
    </row>
    <row r="31" spans="1:11" s="10" customFormat="1" x14ac:dyDescent="0.25">
      <c r="A31" s="18" t="s">
        <v>31</v>
      </c>
      <c r="B31" s="19">
        <v>11</v>
      </c>
      <c r="C31" s="19">
        <v>13</v>
      </c>
      <c r="D31" s="19">
        <v>55</v>
      </c>
      <c r="E31" s="19">
        <v>70</v>
      </c>
      <c r="F31" s="19">
        <v>62</v>
      </c>
      <c r="G31" s="19">
        <v>83</v>
      </c>
      <c r="H31" s="19">
        <v>120</v>
      </c>
      <c r="I31" s="19">
        <v>0</v>
      </c>
      <c r="J31" s="19">
        <v>0</v>
      </c>
      <c r="K31" s="21">
        <f>SUM(B31:J31)</f>
        <v>414</v>
      </c>
    </row>
    <row r="32" spans="1:11" x14ac:dyDescent="0.25">
      <c r="A32" s="18" t="s">
        <v>32</v>
      </c>
      <c r="B32" s="19">
        <v>34</v>
      </c>
      <c r="C32" s="19">
        <v>17</v>
      </c>
      <c r="D32" s="19">
        <v>40</v>
      </c>
      <c r="E32" s="19">
        <v>74</v>
      </c>
      <c r="F32" s="19">
        <v>33</v>
      </c>
      <c r="G32" s="19">
        <v>22</v>
      </c>
      <c r="H32" s="19">
        <v>38</v>
      </c>
      <c r="I32" s="19">
        <v>0</v>
      </c>
      <c r="J32" s="19">
        <v>0</v>
      </c>
      <c r="K32" s="21">
        <f>SUM(B32:J32)</f>
        <v>258</v>
      </c>
    </row>
    <row r="33" spans="1:11" s="10" customFormat="1" x14ac:dyDescent="0.25">
      <c r="A33" s="18" t="s">
        <v>33</v>
      </c>
      <c r="B33" s="19">
        <v>22</v>
      </c>
      <c r="C33" s="19">
        <v>1</v>
      </c>
      <c r="D33" s="19">
        <v>0</v>
      </c>
      <c r="E33" s="19">
        <v>56</v>
      </c>
      <c r="F33" s="19">
        <v>134</v>
      </c>
      <c r="G33" s="19">
        <v>414</v>
      </c>
      <c r="H33" s="19">
        <v>388</v>
      </c>
      <c r="I33" s="19">
        <v>0</v>
      </c>
      <c r="J33" s="19">
        <v>0</v>
      </c>
      <c r="K33" s="21">
        <f>SUM(B33:J33)</f>
        <v>1015</v>
      </c>
    </row>
    <row r="34" spans="1:11" x14ac:dyDescent="0.25">
      <c r="A34" s="18" t="s">
        <v>34</v>
      </c>
      <c r="B34" s="19">
        <v>2</v>
      </c>
      <c r="C34" s="19">
        <v>2</v>
      </c>
      <c r="D34" s="19">
        <v>2</v>
      </c>
      <c r="E34" s="19">
        <v>1</v>
      </c>
      <c r="F34" s="19">
        <v>0</v>
      </c>
      <c r="G34" s="19">
        <v>2</v>
      </c>
      <c r="H34" s="19">
        <v>0</v>
      </c>
      <c r="I34" s="19">
        <v>2</v>
      </c>
      <c r="J34" s="19">
        <v>0</v>
      </c>
      <c r="K34" s="21">
        <f>SUM(B34:J34)</f>
        <v>11</v>
      </c>
    </row>
    <row r="35" spans="1:11" s="10" customFormat="1" x14ac:dyDescent="0.25">
      <c r="A35" s="14" t="s">
        <v>41</v>
      </c>
      <c r="B35" s="23">
        <f t="shared" ref="B35:K35" si="5">SUM(B30:B34)</f>
        <v>69</v>
      </c>
      <c r="C35" s="23">
        <f t="shared" si="5"/>
        <v>33</v>
      </c>
      <c r="D35" s="23">
        <f t="shared" si="5"/>
        <v>97</v>
      </c>
      <c r="E35" s="23">
        <f t="shared" si="5"/>
        <v>201</v>
      </c>
      <c r="F35" s="23">
        <f t="shared" si="5"/>
        <v>229</v>
      </c>
      <c r="G35" s="23">
        <f t="shared" si="5"/>
        <v>521</v>
      </c>
      <c r="H35" s="23">
        <f t="shared" si="5"/>
        <v>546</v>
      </c>
      <c r="I35" s="23">
        <f t="shared" si="5"/>
        <v>2</v>
      </c>
      <c r="J35" s="23">
        <f t="shared" si="5"/>
        <v>0</v>
      </c>
      <c r="K35" s="23">
        <f t="shared" si="5"/>
        <v>1698</v>
      </c>
    </row>
    <row r="36" spans="1:11" x14ac:dyDescent="0.25">
      <c r="A36" s="15" t="s">
        <v>12</v>
      </c>
      <c r="B36" s="16"/>
      <c r="C36" s="16"/>
      <c r="D36" s="16"/>
      <c r="E36" s="16"/>
      <c r="F36" s="16"/>
      <c r="G36" s="16"/>
      <c r="H36" s="16"/>
      <c r="I36" s="16"/>
      <c r="J36" s="16"/>
      <c r="K36" s="17"/>
    </row>
    <row r="37" spans="1:11" x14ac:dyDescent="0.25">
      <c r="A37" s="18" t="s">
        <v>31</v>
      </c>
      <c r="B37" s="19">
        <v>20</v>
      </c>
      <c r="C37" s="19">
        <v>9</v>
      </c>
      <c r="D37" s="19">
        <v>19</v>
      </c>
      <c r="E37" s="19">
        <v>69</v>
      </c>
      <c r="F37" s="19">
        <v>57</v>
      </c>
      <c r="G37" s="19">
        <v>228</v>
      </c>
      <c r="H37" s="19">
        <v>435</v>
      </c>
      <c r="I37" s="19">
        <v>0</v>
      </c>
      <c r="J37" s="19">
        <v>0</v>
      </c>
      <c r="K37" s="21">
        <f>SUM(B37:J37)</f>
        <v>837</v>
      </c>
    </row>
    <row r="38" spans="1:11" x14ac:dyDescent="0.25">
      <c r="A38" s="18" t="s">
        <v>32</v>
      </c>
      <c r="B38" s="19">
        <v>17</v>
      </c>
      <c r="C38" s="19">
        <v>7</v>
      </c>
      <c r="D38" s="19">
        <v>13</v>
      </c>
      <c r="E38" s="19">
        <v>17</v>
      </c>
      <c r="F38" s="19">
        <v>8</v>
      </c>
      <c r="G38" s="19">
        <v>10</v>
      </c>
      <c r="H38" s="19">
        <v>7</v>
      </c>
      <c r="I38" s="19">
        <v>0</v>
      </c>
      <c r="J38" s="19">
        <v>0</v>
      </c>
      <c r="K38" s="21">
        <f>SUM(B38:J38)</f>
        <v>79</v>
      </c>
    </row>
    <row r="39" spans="1:11" x14ac:dyDescent="0.25">
      <c r="A39" s="18" t="s">
        <v>33</v>
      </c>
      <c r="B39" s="19">
        <v>26</v>
      </c>
      <c r="C39" s="19">
        <v>3</v>
      </c>
      <c r="D39" s="19">
        <v>26</v>
      </c>
      <c r="E39" s="19">
        <v>220</v>
      </c>
      <c r="F39" s="19">
        <v>22</v>
      </c>
      <c r="G39" s="19">
        <v>614</v>
      </c>
      <c r="H39" s="19">
        <v>607</v>
      </c>
      <c r="I39" s="19">
        <v>0</v>
      </c>
      <c r="J39" s="19">
        <v>0</v>
      </c>
      <c r="K39" s="21">
        <f>SUM(B39:J39)</f>
        <v>1518</v>
      </c>
    </row>
    <row r="40" spans="1:11" x14ac:dyDescent="0.25">
      <c r="A40" s="18" t="s">
        <v>34</v>
      </c>
      <c r="B40" s="19">
        <v>3</v>
      </c>
      <c r="C40" s="19">
        <v>0</v>
      </c>
      <c r="D40" s="19">
        <v>3</v>
      </c>
      <c r="E40" s="19">
        <v>0</v>
      </c>
      <c r="F40" s="19">
        <v>0</v>
      </c>
      <c r="G40" s="19">
        <v>0</v>
      </c>
      <c r="H40" s="19">
        <v>0</v>
      </c>
      <c r="I40" s="19">
        <v>23</v>
      </c>
      <c r="J40" s="19">
        <v>0</v>
      </c>
      <c r="K40" s="21">
        <f>SUM(B40:J40)</f>
        <v>29</v>
      </c>
    </row>
    <row r="41" spans="1:11" s="10" customFormat="1" x14ac:dyDescent="0.25">
      <c r="A41" s="14" t="s">
        <v>42</v>
      </c>
      <c r="B41" s="23">
        <f t="shared" ref="B41:K41" si="6">SUM(B36:B40)</f>
        <v>66</v>
      </c>
      <c r="C41" s="23">
        <f t="shared" si="6"/>
        <v>19</v>
      </c>
      <c r="D41" s="23">
        <f t="shared" si="6"/>
        <v>61</v>
      </c>
      <c r="E41" s="23">
        <f t="shared" si="6"/>
        <v>306</v>
      </c>
      <c r="F41" s="23">
        <f t="shared" si="6"/>
        <v>87</v>
      </c>
      <c r="G41" s="23">
        <f t="shared" si="6"/>
        <v>852</v>
      </c>
      <c r="H41" s="23">
        <f t="shared" si="6"/>
        <v>1049</v>
      </c>
      <c r="I41" s="23">
        <f t="shared" si="6"/>
        <v>23</v>
      </c>
      <c r="J41" s="23">
        <f t="shared" si="6"/>
        <v>0</v>
      </c>
      <c r="K41" s="23">
        <f t="shared" si="6"/>
        <v>2463</v>
      </c>
    </row>
    <row r="42" spans="1:11" s="10" customFormat="1" x14ac:dyDescent="0.25">
      <c r="A42" s="15" t="s">
        <v>13</v>
      </c>
      <c r="B42" s="16"/>
      <c r="C42" s="16"/>
      <c r="D42" s="16"/>
      <c r="E42" s="16"/>
      <c r="F42" s="16"/>
      <c r="G42" s="16"/>
      <c r="H42" s="16"/>
      <c r="I42" s="16"/>
      <c r="J42" s="16"/>
      <c r="K42" s="17"/>
    </row>
    <row r="43" spans="1:11" s="10" customFormat="1" x14ac:dyDescent="0.25">
      <c r="A43" s="18" t="s">
        <v>31</v>
      </c>
      <c r="B43" s="19">
        <v>153</v>
      </c>
      <c r="C43" s="19">
        <v>59</v>
      </c>
      <c r="D43" s="19">
        <v>227</v>
      </c>
      <c r="E43" s="19">
        <v>395</v>
      </c>
      <c r="F43" s="19">
        <v>415</v>
      </c>
      <c r="G43" s="19">
        <v>572</v>
      </c>
      <c r="H43" s="19">
        <v>970</v>
      </c>
      <c r="I43" s="19">
        <v>0</v>
      </c>
      <c r="J43" s="19">
        <v>1</v>
      </c>
      <c r="K43" s="21">
        <f>SUM(B43:J43)</f>
        <v>2792</v>
      </c>
    </row>
    <row r="44" spans="1:11" x14ac:dyDescent="0.25">
      <c r="A44" s="18" t="s">
        <v>32</v>
      </c>
      <c r="B44" s="19">
        <v>139</v>
      </c>
      <c r="C44" s="19">
        <v>36</v>
      </c>
      <c r="D44" s="19">
        <v>132</v>
      </c>
      <c r="E44" s="19">
        <v>179</v>
      </c>
      <c r="F44" s="19">
        <v>96</v>
      </c>
      <c r="G44" s="19">
        <v>88</v>
      </c>
      <c r="H44" s="19">
        <v>54</v>
      </c>
      <c r="I44" s="19">
        <v>0</v>
      </c>
      <c r="J44" s="19">
        <v>3</v>
      </c>
      <c r="K44" s="21">
        <f>SUM(B44:J44)</f>
        <v>727</v>
      </c>
    </row>
    <row r="45" spans="1:11" x14ac:dyDescent="0.25">
      <c r="A45" s="18" t="s">
        <v>33</v>
      </c>
      <c r="B45" s="19">
        <v>96</v>
      </c>
      <c r="C45" s="19">
        <v>14</v>
      </c>
      <c r="D45" s="19">
        <v>523</v>
      </c>
      <c r="E45" s="19">
        <v>962</v>
      </c>
      <c r="F45" s="19">
        <v>393</v>
      </c>
      <c r="G45" s="19">
        <v>570</v>
      </c>
      <c r="H45" s="19">
        <v>1005</v>
      </c>
      <c r="I45" s="19">
        <v>0</v>
      </c>
      <c r="J45" s="19">
        <v>3</v>
      </c>
      <c r="K45" s="21">
        <f>SUM(B45:J45)</f>
        <v>3566</v>
      </c>
    </row>
    <row r="46" spans="1:11" s="10" customFormat="1" x14ac:dyDescent="0.25">
      <c r="A46" s="18" t="s">
        <v>34</v>
      </c>
      <c r="B46" s="19">
        <v>10</v>
      </c>
      <c r="C46" s="19">
        <v>0</v>
      </c>
      <c r="D46" s="19">
        <v>6</v>
      </c>
      <c r="E46" s="19">
        <v>5</v>
      </c>
      <c r="F46" s="19">
        <v>2</v>
      </c>
      <c r="G46" s="19">
        <v>2</v>
      </c>
      <c r="H46" s="19">
        <v>0</v>
      </c>
      <c r="I46" s="19">
        <v>42</v>
      </c>
      <c r="J46" s="19">
        <v>0</v>
      </c>
      <c r="K46" s="21">
        <f>SUM(B46:J46)</f>
        <v>67</v>
      </c>
    </row>
    <row r="47" spans="1:11" s="10" customFormat="1" x14ac:dyDescent="0.25">
      <c r="A47" s="14" t="s">
        <v>43</v>
      </c>
      <c r="B47" s="23">
        <f t="shared" ref="B47:K47" si="7">SUM(B42:B46)</f>
        <v>398</v>
      </c>
      <c r="C47" s="23">
        <f t="shared" si="7"/>
        <v>109</v>
      </c>
      <c r="D47" s="23">
        <f t="shared" si="7"/>
        <v>888</v>
      </c>
      <c r="E47" s="23">
        <f t="shared" si="7"/>
        <v>1541</v>
      </c>
      <c r="F47" s="23">
        <f t="shared" si="7"/>
        <v>906</v>
      </c>
      <c r="G47" s="23">
        <f t="shared" si="7"/>
        <v>1232</v>
      </c>
      <c r="H47" s="23">
        <f t="shared" si="7"/>
        <v>2029</v>
      </c>
      <c r="I47" s="23">
        <f t="shared" si="7"/>
        <v>42</v>
      </c>
      <c r="J47" s="23">
        <f t="shared" si="7"/>
        <v>7</v>
      </c>
      <c r="K47" s="23">
        <f t="shared" si="7"/>
        <v>7152</v>
      </c>
    </row>
    <row r="48" spans="1:11" x14ac:dyDescent="0.25">
      <c r="A48" s="15" t="s">
        <v>14</v>
      </c>
      <c r="B48" s="16"/>
      <c r="C48" s="16"/>
      <c r="D48" s="16"/>
      <c r="E48" s="16"/>
      <c r="F48" s="16"/>
      <c r="G48" s="16"/>
      <c r="H48" s="16"/>
      <c r="I48" s="16"/>
      <c r="J48" s="16"/>
      <c r="K48" s="17"/>
    </row>
    <row r="49" spans="1:11" x14ac:dyDescent="0.25">
      <c r="A49" s="18" t="s">
        <v>31</v>
      </c>
      <c r="B49" s="19">
        <v>139</v>
      </c>
      <c r="C49" s="19">
        <v>56</v>
      </c>
      <c r="D49" s="19">
        <v>255</v>
      </c>
      <c r="E49" s="19">
        <v>329</v>
      </c>
      <c r="F49" s="19">
        <v>193</v>
      </c>
      <c r="G49" s="19">
        <v>425</v>
      </c>
      <c r="H49" s="19">
        <v>691</v>
      </c>
      <c r="I49" s="19">
        <v>0</v>
      </c>
      <c r="J49" s="19">
        <v>0</v>
      </c>
      <c r="K49" s="21">
        <f>SUM(B49:J49)</f>
        <v>2088</v>
      </c>
    </row>
    <row r="50" spans="1:11" x14ac:dyDescent="0.25">
      <c r="A50" s="18" t="s">
        <v>32</v>
      </c>
      <c r="B50" s="19">
        <v>125</v>
      </c>
      <c r="C50" s="19">
        <v>35</v>
      </c>
      <c r="D50" s="19">
        <v>161</v>
      </c>
      <c r="E50" s="19">
        <v>181</v>
      </c>
      <c r="F50" s="19">
        <v>52</v>
      </c>
      <c r="G50" s="19">
        <v>85</v>
      </c>
      <c r="H50" s="19">
        <v>71</v>
      </c>
      <c r="I50" s="19">
        <v>0</v>
      </c>
      <c r="J50" s="19">
        <v>3</v>
      </c>
      <c r="K50" s="21">
        <f>SUM(B50:J50)</f>
        <v>713</v>
      </c>
    </row>
    <row r="51" spans="1:11" s="10" customFormat="1" x14ac:dyDescent="0.25">
      <c r="A51" s="18" t="s">
        <v>33</v>
      </c>
      <c r="B51" s="19">
        <v>104</v>
      </c>
      <c r="C51" s="19">
        <v>26</v>
      </c>
      <c r="D51" s="19">
        <v>366</v>
      </c>
      <c r="E51" s="19">
        <v>756</v>
      </c>
      <c r="F51" s="19">
        <v>149</v>
      </c>
      <c r="G51" s="19">
        <v>1033</v>
      </c>
      <c r="H51" s="19">
        <v>1090</v>
      </c>
      <c r="I51" s="19">
        <v>0</v>
      </c>
      <c r="J51" s="19">
        <v>1</v>
      </c>
      <c r="K51" s="21">
        <f>SUM(B51:J51)</f>
        <v>3525</v>
      </c>
    </row>
    <row r="52" spans="1:11" s="10" customFormat="1" x14ac:dyDescent="0.25">
      <c r="A52" s="18" t="s">
        <v>34</v>
      </c>
      <c r="B52" s="19">
        <v>12</v>
      </c>
      <c r="C52" s="19">
        <v>4</v>
      </c>
      <c r="D52" s="19">
        <v>12</v>
      </c>
      <c r="E52" s="19">
        <v>4</v>
      </c>
      <c r="F52" s="19">
        <v>1</v>
      </c>
      <c r="G52" s="19">
        <v>2</v>
      </c>
      <c r="H52" s="19">
        <v>0</v>
      </c>
      <c r="I52" s="19">
        <v>23</v>
      </c>
      <c r="J52" s="19">
        <v>0</v>
      </c>
      <c r="K52" s="21">
        <f>SUM(B52:J52)</f>
        <v>58</v>
      </c>
    </row>
    <row r="53" spans="1:11" s="10" customFormat="1" x14ac:dyDescent="0.25">
      <c r="A53" s="14" t="s">
        <v>44</v>
      </c>
      <c r="B53" s="23">
        <f t="shared" ref="B53:K53" si="8">SUM(B48:B52)</f>
        <v>380</v>
      </c>
      <c r="C53" s="23">
        <f t="shared" si="8"/>
        <v>121</v>
      </c>
      <c r="D53" s="23">
        <f t="shared" si="8"/>
        <v>794</v>
      </c>
      <c r="E53" s="23">
        <f t="shared" si="8"/>
        <v>1270</v>
      </c>
      <c r="F53" s="23">
        <f t="shared" si="8"/>
        <v>395</v>
      </c>
      <c r="G53" s="23">
        <f t="shared" si="8"/>
        <v>1545</v>
      </c>
      <c r="H53" s="23">
        <f t="shared" si="8"/>
        <v>1852</v>
      </c>
      <c r="I53" s="23">
        <f t="shared" si="8"/>
        <v>23</v>
      </c>
      <c r="J53" s="23">
        <f t="shared" si="8"/>
        <v>4</v>
      </c>
      <c r="K53" s="23">
        <f t="shared" si="8"/>
        <v>6384</v>
      </c>
    </row>
    <row r="54" spans="1:11" x14ac:dyDescent="0.25">
      <c r="A54" s="15" t="s">
        <v>15</v>
      </c>
      <c r="B54" s="16"/>
      <c r="C54" s="16"/>
      <c r="D54" s="16"/>
      <c r="E54" s="16"/>
      <c r="F54" s="16"/>
      <c r="G54" s="16"/>
      <c r="H54" s="16"/>
      <c r="I54" s="16"/>
      <c r="J54" s="16"/>
      <c r="K54" s="17"/>
    </row>
    <row r="55" spans="1:11" x14ac:dyDescent="0.25">
      <c r="A55" s="18" t="s">
        <v>31</v>
      </c>
      <c r="B55" s="19">
        <v>108</v>
      </c>
      <c r="C55" s="19">
        <v>39</v>
      </c>
      <c r="D55" s="19">
        <v>158</v>
      </c>
      <c r="E55" s="19">
        <v>271</v>
      </c>
      <c r="F55" s="19">
        <v>162</v>
      </c>
      <c r="G55" s="19">
        <v>286</v>
      </c>
      <c r="H55" s="19">
        <v>689</v>
      </c>
      <c r="I55" s="19">
        <v>0</v>
      </c>
      <c r="J55" s="19">
        <v>0</v>
      </c>
      <c r="K55" s="21">
        <f>SUM(B55:J55)</f>
        <v>1713</v>
      </c>
    </row>
    <row r="56" spans="1:11" s="10" customFormat="1" x14ac:dyDescent="0.25">
      <c r="A56" s="18" t="s">
        <v>32</v>
      </c>
      <c r="B56" s="19">
        <v>153</v>
      </c>
      <c r="C56" s="19">
        <v>50</v>
      </c>
      <c r="D56" s="19">
        <v>157</v>
      </c>
      <c r="E56" s="19">
        <v>213</v>
      </c>
      <c r="F56" s="19">
        <v>110</v>
      </c>
      <c r="G56" s="19">
        <v>74</v>
      </c>
      <c r="H56" s="19">
        <v>123</v>
      </c>
      <c r="I56" s="19">
        <v>0</v>
      </c>
      <c r="J56" s="19">
        <v>5</v>
      </c>
      <c r="K56" s="21">
        <f>SUM(B56:J56)</f>
        <v>885</v>
      </c>
    </row>
    <row r="57" spans="1:11" x14ac:dyDescent="0.25">
      <c r="A57" s="18" t="s">
        <v>33</v>
      </c>
      <c r="B57" s="19">
        <v>118</v>
      </c>
      <c r="C57" s="19">
        <v>23</v>
      </c>
      <c r="D57" s="19">
        <v>439</v>
      </c>
      <c r="E57" s="19">
        <v>832</v>
      </c>
      <c r="F57" s="19">
        <v>81</v>
      </c>
      <c r="G57" s="19">
        <v>501</v>
      </c>
      <c r="H57" s="19">
        <v>966</v>
      </c>
      <c r="I57" s="19">
        <v>0</v>
      </c>
      <c r="J57" s="19">
        <v>1</v>
      </c>
      <c r="K57" s="21">
        <f>SUM(B57:J57)</f>
        <v>2961</v>
      </c>
    </row>
    <row r="58" spans="1:11" x14ac:dyDescent="0.25">
      <c r="A58" s="18" t="s">
        <v>34</v>
      </c>
      <c r="B58" s="19">
        <v>17</v>
      </c>
      <c r="C58" s="19">
        <v>2</v>
      </c>
      <c r="D58" s="19">
        <v>13</v>
      </c>
      <c r="E58" s="19">
        <v>4</v>
      </c>
      <c r="F58" s="19">
        <v>0</v>
      </c>
      <c r="G58" s="19">
        <v>0</v>
      </c>
      <c r="H58" s="19">
        <v>0</v>
      </c>
      <c r="I58" s="19">
        <v>29</v>
      </c>
      <c r="J58" s="19">
        <v>0</v>
      </c>
      <c r="K58" s="21">
        <f>SUM(B58:J58)</f>
        <v>65</v>
      </c>
    </row>
    <row r="59" spans="1:11" s="10" customFormat="1" x14ac:dyDescent="0.25">
      <c r="A59" s="14" t="s">
        <v>45</v>
      </c>
      <c r="B59" s="23">
        <f t="shared" ref="B59:K59" si="9">SUM(B54:B58)</f>
        <v>396</v>
      </c>
      <c r="C59" s="23">
        <f t="shared" si="9"/>
        <v>114</v>
      </c>
      <c r="D59" s="23">
        <f t="shared" si="9"/>
        <v>767</v>
      </c>
      <c r="E59" s="23">
        <f t="shared" si="9"/>
        <v>1320</v>
      </c>
      <c r="F59" s="23">
        <f t="shared" si="9"/>
        <v>353</v>
      </c>
      <c r="G59" s="23">
        <f t="shared" si="9"/>
        <v>861</v>
      </c>
      <c r="H59" s="23">
        <f t="shared" si="9"/>
        <v>1778</v>
      </c>
      <c r="I59" s="23">
        <f t="shared" si="9"/>
        <v>29</v>
      </c>
      <c r="J59" s="23">
        <f t="shared" si="9"/>
        <v>6</v>
      </c>
      <c r="K59" s="23">
        <f t="shared" si="9"/>
        <v>5624</v>
      </c>
    </row>
    <row r="60" spans="1:11" s="10" customFormat="1" x14ac:dyDescent="0.25">
      <c r="A60" s="15" t="s">
        <v>16</v>
      </c>
      <c r="B60" s="16"/>
      <c r="C60" s="16"/>
      <c r="D60" s="16"/>
      <c r="E60" s="16"/>
      <c r="F60" s="16"/>
      <c r="G60" s="16"/>
      <c r="H60" s="16"/>
      <c r="I60" s="16"/>
      <c r="J60" s="16"/>
      <c r="K60" s="17"/>
    </row>
    <row r="61" spans="1:11" s="10" customFormat="1" x14ac:dyDescent="0.25">
      <c r="A61" s="18" t="s">
        <v>31</v>
      </c>
      <c r="B61" s="19">
        <v>65</v>
      </c>
      <c r="C61" s="19">
        <v>35</v>
      </c>
      <c r="D61" s="19">
        <v>128</v>
      </c>
      <c r="E61" s="19">
        <v>140</v>
      </c>
      <c r="F61" s="19">
        <v>67</v>
      </c>
      <c r="G61" s="19">
        <v>131</v>
      </c>
      <c r="H61" s="19">
        <v>173</v>
      </c>
      <c r="I61" s="19">
        <v>0</v>
      </c>
      <c r="J61" s="19">
        <v>0</v>
      </c>
      <c r="K61" s="21">
        <f>SUM(B61:J61)</f>
        <v>739</v>
      </c>
    </row>
    <row r="62" spans="1:11" s="10" customFormat="1" x14ac:dyDescent="0.25">
      <c r="A62" s="18" t="s">
        <v>32</v>
      </c>
      <c r="B62" s="19">
        <v>84</v>
      </c>
      <c r="C62" s="19">
        <v>34</v>
      </c>
      <c r="D62" s="19">
        <v>52</v>
      </c>
      <c r="E62" s="19">
        <v>26</v>
      </c>
      <c r="F62" s="19">
        <v>13</v>
      </c>
      <c r="G62" s="19">
        <v>10</v>
      </c>
      <c r="H62" s="19">
        <v>14</v>
      </c>
      <c r="I62" s="19">
        <v>0</v>
      </c>
      <c r="J62" s="19">
        <v>0</v>
      </c>
      <c r="K62" s="21">
        <f>SUM(B62:J62)</f>
        <v>233</v>
      </c>
    </row>
    <row r="63" spans="1:11" x14ac:dyDescent="0.25">
      <c r="A63" s="18" t="s">
        <v>33</v>
      </c>
      <c r="B63" s="19">
        <v>53</v>
      </c>
      <c r="C63" s="19">
        <v>19</v>
      </c>
      <c r="D63" s="19">
        <v>93</v>
      </c>
      <c r="E63" s="19">
        <v>213</v>
      </c>
      <c r="F63" s="19">
        <v>56</v>
      </c>
      <c r="G63" s="19">
        <v>113</v>
      </c>
      <c r="H63" s="19">
        <v>52</v>
      </c>
      <c r="I63" s="19">
        <v>0</v>
      </c>
      <c r="J63" s="19">
        <v>0</v>
      </c>
      <c r="K63" s="21">
        <f>SUM(B63:J63)</f>
        <v>599</v>
      </c>
    </row>
    <row r="64" spans="1:11" x14ac:dyDescent="0.25">
      <c r="A64" s="18" t="s">
        <v>34</v>
      </c>
      <c r="B64" s="19">
        <v>4</v>
      </c>
      <c r="C64" s="19">
        <v>1</v>
      </c>
      <c r="D64" s="19">
        <v>2</v>
      </c>
      <c r="E64" s="19">
        <v>5</v>
      </c>
      <c r="F64" s="19">
        <v>1</v>
      </c>
      <c r="G64" s="19">
        <v>0</v>
      </c>
      <c r="H64" s="19">
        <v>0</v>
      </c>
      <c r="I64" s="19">
        <v>17</v>
      </c>
      <c r="J64" s="19">
        <v>0</v>
      </c>
      <c r="K64" s="21">
        <f>SUM(B64:J64)</f>
        <v>30</v>
      </c>
    </row>
    <row r="65" spans="1:11" s="10" customFormat="1" x14ac:dyDescent="0.25">
      <c r="A65" s="14" t="s">
        <v>46</v>
      </c>
      <c r="B65" s="23">
        <v>10</v>
      </c>
      <c r="C65" s="23">
        <v>2</v>
      </c>
      <c r="D65" s="23">
        <v>13</v>
      </c>
      <c r="E65" s="23">
        <v>26</v>
      </c>
      <c r="F65" s="23">
        <v>53</v>
      </c>
      <c r="G65" s="23">
        <v>52</v>
      </c>
      <c r="H65" s="23">
        <v>94</v>
      </c>
      <c r="I65" s="23">
        <v>0</v>
      </c>
      <c r="J65" s="23">
        <v>0</v>
      </c>
      <c r="K65" s="23">
        <f t="shared" ref="K65" si="10">SUM(K60:K64)</f>
        <v>1601</v>
      </c>
    </row>
    <row r="66" spans="1:11" x14ac:dyDescent="0.25">
      <c r="A66" s="15" t="s">
        <v>17</v>
      </c>
      <c r="B66" s="16"/>
      <c r="C66" s="16"/>
      <c r="D66" s="16"/>
      <c r="E66" s="16"/>
      <c r="F66" s="16"/>
      <c r="G66" s="16"/>
      <c r="H66" s="16"/>
      <c r="I66" s="16"/>
      <c r="J66" s="16"/>
      <c r="K66" s="17"/>
    </row>
    <row r="67" spans="1:11" x14ac:dyDescent="0.25">
      <c r="A67" s="18" t="s">
        <v>31</v>
      </c>
      <c r="B67" s="19">
        <v>80</v>
      </c>
      <c r="C67" s="19">
        <v>42</v>
      </c>
      <c r="D67" s="19">
        <v>100</v>
      </c>
      <c r="E67" s="19">
        <v>131</v>
      </c>
      <c r="F67" s="19">
        <v>52</v>
      </c>
      <c r="G67" s="19">
        <v>120</v>
      </c>
      <c r="H67" s="19">
        <v>160</v>
      </c>
      <c r="I67" s="19">
        <v>0</v>
      </c>
      <c r="J67" s="19">
        <v>0</v>
      </c>
      <c r="K67" s="21">
        <f>SUM(B67:J67)</f>
        <v>685</v>
      </c>
    </row>
    <row r="68" spans="1:11" x14ac:dyDescent="0.25">
      <c r="A68" s="18" t="s">
        <v>32</v>
      </c>
      <c r="B68" s="19">
        <v>111</v>
      </c>
      <c r="C68" s="19">
        <v>45</v>
      </c>
      <c r="D68" s="19">
        <v>154</v>
      </c>
      <c r="E68" s="19">
        <v>134</v>
      </c>
      <c r="F68" s="19">
        <v>57</v>
      </c>
      <c r="G68" s="19">
        <v>37</v>
      </c>
      <c r="H68" s="19">
        <v>53</v>
      </c>
      <c r="I68" s="19">
        <v>0</v>
      </c>
      <c r="J68" s="19">
        <v>1</v>
      </c>
      <c r="K68" s="21">
        <f>SUM(B68:J68)</f>
        <v>592</v>
      </c>
    </row>
    <row r="69" spans="1:11" x14ac:dyDescent="0.25">
      <c r="A69" s="18" t="s">
        <v>33</v>
      </c>
      <c r="B69" s="19">
        <v>77</v>
      </c>
      <c r="C69" s="19">
        <v>22</v>
      </c>
      <c r="D69" s="19">
        <v>205</v>
      </c>
      <c r="E69" s="19">
        <v>271</v>
      </c>
      <c r="F69" s="19">
        <v>238</v>
      </c>
      <c r="G69" s="19">
        <v>331</v>
      </c>
      <c r="H69" s="19">
        <v>374</v>
      </c>
      <c r="I69" s="19">
        <v>0</v>
      </c>
      <c r="J69" s="19">
        <v>0</v>
      </c>
      <c r="K69" s="21">
        <f>SUM(B69:J69)</f>
        <v>1518</v>
      </c>
    </row>
    <row r="70" spans="1:11" x14ac:dyDescent="0.25">
      <c r="A70" s="18" t="s">
        <v>34</v>
      </c>
      <c r="B70" s="20">
        <v>12</v>
      </c>
      <c r="C70" s="20">
        <v>0</v>
      </c>
      <c r="D70" s="20">
        <v>8</v>
      </c>
      <c r="E70" s="20">
        <v>1</v>
      </c>
      <c r="F70" s="20">
        <v>0</v>
      </c>
      <c r="G70" s="20">
        <v>5</v>
      </c>
      <c r="H70" s="19">
        <v>0</v>
      </c>
      <c r="I70" s="20">
        <v>3</v>
      </c>
      <c r="J70" s="20">
        <v>0</v>
      </c>
      <c r="K70" s="22">
        <f>SUM(B70:J70)</f>
        <v>29</v>
      </c>
    </row>
    <row r="71" spans="1:11" s="10" customFormat="1" x14ac:dyDescent="0.25">
      <c r="A71" s="14" t="s">
        <v>47</v>
      </c>
      <c r="B71" s="23">
        <f>SUM(B66:B70)</f>
        <v>280</v>
      </c>
      <c r="C71" s="23">
        <f t="shared" ref="C71:K71" si="11">SUM(C66:C70)</f>
        <v>109</v>
      </c>
      <c r="D71" s="23">
        <f t="shared" si="11"/>
        <v>467</v>
      </c>
      <c r="E71" s="23">
        <f t="shared" si="11"/>
        <v>537</v>
      </c>
      <c r="F71" s="23">
        <f t="shared" si="11"/>
        <v>347</v>
      </c>
      <c r="G71" s="23">
        <f t="shared" si="11"/>
        <v>493</v>
      </c>
      <c r="H71" s="23">
        <f t="shared" si="11"/>
        <v>587</v>
      </c>
      <c r="I71" s="23">
        <f t="shared" si="11"/>
        <v>3</v>
      </c>
      <c r="J71" s="23">
        <f t="shared" si="11"/>
        <v>1</v>
      </c>
      <c r="K71" s="24">
        <f t="shared" si="11"/>
        <v>2824</v>
      </c>
    </row>
    <row r="72" spans="1:11" s="10" customFormat="1" x14ac:dyDescent="0.25">
      <c r="A72" s="15" t="s">
        <v>18</v>
      </c>
      <c r="B72" s="16"/>
      <c r="C72" s="16"/>
      <c r="D72" s="16"/>
      <c r="E72" s="16"/>
      <c r="F72" s="16"/>
      <c r="G72" s="16"/>
      <c r="H72" s="16"/>
      <c r="I72" s="16"/>
      <c r="J72" s="16"/>
      <c r="K72" s="17"/>
    </row>
    <row r="73" spans="1:11" s="10" customFormat="1" x14ac:dyDescent="0.25">
      <c r="A73" s="18" t="s">
        <v>31</v>
      </c>
      <c r="B73" s="19">
        <v>336</v>
      </c>
      <c r="C73" s="19">
        <v>67</v>
      </c>
      <c r="D73" s="19">
        <v>422</v>
      </c>
      <c r="E73" s="19">
        <v>380</v>
      </c>
      <c r="F73" s="19">
        <v>291</v>
      </c>
      <c r="G73" s="19">
        <v>733</v>
      </c>
      <c r="H73" s="19">
        <v>1220</v>
      </c>
      <c r="I73" s="19">
        <v>0</v>
      </c>
      <c r="J73" s="19">
        <v>3</v>
      </c>
      <c r="K73" s="21">
        <f>SUM(B73:J73)</f>
        <v>3452</v>
      </c>
    </row>
    <row r="74" spans="1:11" x14ac:dyDescent="0.25">
      <c r="A74" s="18" t="s">
        <v>32</v>
      </c>
      <c r="B74" s="19">
        <v>446</v>
      </c>
      <c r="C74" s="19">
        <v>82</v>
      </c>
      <c r="D74" s="19">
        <v>237</v>
      </c>
      <c r="E74" s="19">
        <v>228</v>
      </c>
      <c r="F74" s="19">
        <v>92</v>
      </c>
      <c r="G74" s="19">
        <v>126</v>
      </c>
      <c r="H74" s="19">
        <v>61</v>
      </c>
      <c r="I74" s="19">
        <v>0</v>
      </c>
      <c r="J74" s="19">
        <v>10</v>
      </c>
      <c r="K74" s="21">
        <f>SUM(B74:J74)</f>
        <v>1282</v>
      </c>
    </row>
    <row r="75" spans="1:11" x14ac:dyDescent="0.25">
      <c r="A75" s="18" t="s">
        <v>33</v>
      </c>
      <c r="B75" s="19">
        <v>332</v>
      </c>
      <c r="C75" s="19">
        <v>67</v>
      </c>
      <c r="D75" s="19">
        <v>823</v>
      </c>
      <c r="E75" s="19">
        <v>1423</v>
      </c>
      <c r="F75" s="19">
        <v>438</v>
      </c>
      <c r="G75" s="19">
        <v>1799</v>
      </c>
      <c r="H75" s="19">
        <v>2704</v>
      </c>
      <c r="I75" s="19">
        <v>0</v>
      </c>
      <c r="J75" s="19">
        <v>8</v>
      </c>
      <c r="K75" s="21">
        <f>SUM(B75:J75)</f>
        <v>7594</v>
      </c>
    </row>
    <row r="76" spans="1:11" x14ac:dyDescent="0.25">
      <c r="A76" s="18" t="s">
        <v>34</v>
      </c>
      <c r="B76" s="19">
        <v>36</v>
      </c>
      <c r="C76" s="19">
        <v>1</v>
      </c>
      <c r="D76" s="19">
        <v>13</v>
      </c>
      <c r="E76" s="19">
        <v>7</v>
      </c>
      <c r="F76" s="19">
        <v>0</v>
      </c>
      <c r="G76" s="19">
        <v>1</v>
      </c>
      <c r="H76" s="19">
        <v>0</v>
      </c>
      <c r="I76" s="19">
        <v>77</v>
      </c>
      <c r="J76" s="19">
        <v>0</v>
      </c>
      <c r="K76" s="21">
        <f>SUM(B76:J76)</f>
        <v>135</v>
      </c>
    </row>
    <row r="77" spans="1:11" s="10" customFormat="1" x14ac:dyDescent="0.25">
      <c r="A77" s="14" t="s">
        <v>48</v>
      </c>
      <c r="B77" s="23">
        <f t="shared" ref="B77:K77" si="12">SUM(B72:B76)</f>
        <v>1150</v>
      </c>
      <c r="C77" s="23">
        <f t="shared" si="12"/>
        <v>217</v>
      </c>
      <c r="D77" s="23">
        <f t="shared" si="12"/>
        <v>1495</v>
      </c>
      <c r="E77" s="23">
        <f t="shared" si="12"/>
        <v>2038</v>
      </c>
      <c r="F77" s="23">
        <f t="shared" si="12"/>
        <v>821</v>
      </c>
      <c r="G77" s="23">
        <f t="shared" si="12"/>
        <v>2659</v>
      </c>
      <c r="H77" s="23">
        <f t="shared" si="12"/>
        <v>3985</v>
      </c>
      <c r="I77" s="23">
        <f t="shared" si="12"/>
        <v>77</v>
      </c>
      <c r="J77" s="23">
        <f t="shared" si="12"/>
        <v>21</v>
      </c>
      <c r="K77" s="24">
        <f t="shared" si="12"/>
        <v>12463</v>
      </c>
    </row>
    <row r="78" spans="1:11" x14ac:dyDescent="0.25">
      <c r="A78" s="15" t="s">
        <v>19</v>
      </c>
      <c r="B78" s="16"/>
      <c r="C78" s="16"/>
      <c r="D78" s="16"/>
      <c r="E78" s="16"/>
      <c r="F78" s="16"/>
      <c r="G78" s="16"/>
      <c r="H78" s="16"/>
      <c r="I78" s="16"/>
      <c r="J78" s="16"/>
      <c r="K78" s="17"/>
    </row>
    <row r="79" spans="1:11" x14ac:dyDescent="0.25">
      <c r="A79" s="18" t="s">
        <v>31</v>
      </c>
      <c r="B79" s="19">
        <v>71</v>
      </c>
      <c r="C79" s="19">
        <v>26</v>
      </c>
      <c r="D79" s="19">
        <v>96</v>
      </c>
      <c r="E79" s="19">
        <v>137</v>
      </c>
      <c r="F79" s="19">
        <v>81</v>
      </c>
      <c r="G79" s="19">
        <v>115</v>
      </c>
      <c r="H79" s="19">
        <v>245</v>
      </c>
      <c r="I79" s="19">
        <v>0</v>
      </c>
      <c r="J79" s="19">
        <v>0</v>
      </c>
      <c r="K79" s="21">
        <f>SUM(B79:J79)</f>
        <v>771</v>
      </c>
    </row>
    <row r="80" spans="1:11" x14ac:dyDescent="0.25">
      <c r="A80" s="18" t="s">
        <v>32</v>
      </c>
      <c r="B80" s="19">
        <v>197</v>
      </c>
      <c r="C80" s="19">
        <v>66</v>
      </c>
      <c r="D80" s="19">
        <v>179</v>
      </c>
      <c r="E80" s="19">
        <v>156</v>
      </c>
      <c r="F80" s="19">
        <v>90</v>
      </c>
      <c r="G80" s="19">
        <v>37</v>
      </c>
      <c r="H80" s="19">
        <v>47</v>
      </c>
      <c r="I80" s="19">
        <v>0</v>
      </c>
      <c r="J80" s="19">
        <v>3</v>
      </c>
      <c r="K80" s="21">
        <f>SUM(B80:J80)</f>
        <v>775</v>
      </c>
    </row>
    <row r="81" spans="1:11" x14ac:dyDescent="0.25">
      <c r="A81" s="18" t="s">
        <v>33</v>
      </c>
      <c r="B81" s="19">
        <v>148</v>
      </c>
      <c r="C81" s="19">
        <v>22</v>
      </c>
      <c r="D81" s="19">
        <v>229</v>
      </c>
      <c r="E81" s="19">
        <v>450</v>
      </c>
      <c r="F81" s="19">
        <v>77</v>
      </c>
      <c r="G81" s="19">
        <v>401</v>
      </c>
      <c r="H81" s="19">
        <v>374</v>
      </c>
      <c r="I81" s="19">
        <v>0</v>
      </c>
      <c r="J81" s="19">
        <v>6</v>
      </c>
      <c r="K81" s="21">
        <f>SUM(B81:J81)</f>
        <v>1707</v>
      </c>
    </row>
    <row r="82" spans="1:11" s="10" customFormat="1" x14ac:dyDescent="0.25">
      <c r="A82" s="18" t="s">
        <v>34</v>
      </c>
      <c r="B82" s="19">
        <v>10</v>
      </c>
      <c r="C82" s="19">
        <v>0</v>
      </c>
      <c r="D82" s="19">
        <v>6</v>
      </c>
      <c r="E82" s="19">
        <v>3</v>
      </c>
      <c r="F82" s="19">
        <v>0</v>
      </c>
      <c r="G82" s="19">
        <v>0</v>
      </c>
      <c r="H82" s="19">
        <v>0</v>
      </c>
      <c r="I82" s="19">
        <v>26</v>
      </c>
      <c r="J82" s="19">
        <v>0</v>
      </c>
      <c r="K82" s="21">
        <f>SUM(B82:J82)</f>
        <v>45</v>
      </c>
    </row>
    <row r="83" spans="1:11" s="10" customFormat="1" x14ac:dyDescent="0.25">
      <c r="A83" s="14" t="s">
        <v>49</v>
      </c>
      <c r="B83" s="23">
        <f t="shared" ref="B83:K83" si="13">SUM(B78:B82)</f>
        <v>426</v>
      </c>
      <c r="C83" s="23">
        <f t="shared" si="13"/>
        <v>114</v>
      </c>
      <c r="D83" s="23">
        <f t="shared" si="13"/>
        <v>510</v>
      </c>
      <c r="E83" s="23">
        <f t="shared" si="13"/>
        <v>746</v>
      </c>
      <c r="F83" s="23">
        <f t="shared" si="13"/>
        <v>248</v>
      </c>
      <c r="G83" s="23">
        <f t="shared" si="13"/>
        <v>553</v>
      </c>
      <c r="H83" s="23">
        <f t="shared" si="13"/>
        <v>666</v>
      </c>
      <c r="I83" s="23">
        <f t="shared" si="13"/>
        <v>26</v>
      </c>
      <c r="J83" s="23">
        <f t="shared" si="13"/>
        <v>9</v>
      </c>
      <c r="K83" s="23">
        <f t="shared" si="13"/>
        <v>3298</v>
      </c>
    </row>
    <row r="84" spans="1:11" s="10" customFormat="1" x14ac:dyDescent="0.25">
      <c r="A84" s="15" t="s">
        <v>20</v>
      </c>
      <c r="B84" s="16"/>
      <c r="C84" s="16"/>
      <c r="D84" s="16"/>
      <c r="E84" s="16"/>
      <c r="F84" s="16"/>
      <c r="G84" s="16"/>
      <c r="H84" s="16"/>
      <c r="I84" s="16"/>
      <c r="J84" s="16"/>
      <c r="K84" s="17"/>
    </row>
    <row r="85" spans="1:11" s="10" customFormat="1" x14ac:dyDescent="0.25">
      <c r="A85" s="18" t="s">
        <v>31</v>
      </c>
      <c r="B85" s="19">
        <v>32</v>
      </c>
      <c r="C85" s="19">
        <v>24</v>
      </c>
      <c r="D85" s="19">
        <v>79</v>
      </c>
      <c r="E85" s="19">
        <v>66</v>
      </c>
      <c r="F85" s="19">
        <v>30</v>
      </c>
      <c r="G85" s="19">
        <v>38</v>
      </c>
      <c r="H85" s="19">
        <v>63</v>
      </c>
      <c r="I85" s="19">
        <v>0</v>
      </c>
      <c r="J85" s="19">
        <v>0</v>
      </c>
      <c r="K85" s="21">
        <f>SUM(B85:J85)</f>
        <v>332</v>
      </c>
    </row>
    <row r="86" spans="1:11" x14ac:dyDescent="0.25">
      <c r="A86" s="18" t="s">
        <v>32</v>
      </c>
      <c r="B86" s="19">
        <v>40</v>
      </c>
      <c r="C86" s="19">
        <v>31</v>
      </c>
      <c r="D86" s="19">
        <v>85</v>
      </c>
      <c r="E86" s="19">
        <v>81</v>
      </c>
      <c r="F86" s="19">
        <v>19</v>
      </c>
      <c r="G86" s="19">
        <v>15</v>
      </c>
      <c r="H86" s="19">
        <v>58</v>
      </c>
      <c r="I86" s="19">
        <v>0</v>
      </c>
      <c r="J86" s="19">
        <v>0</v>
      </c>
      <c r="K86" s="21">
        <f>SUM(B86:J86)</f>
        <v>329</v>
      </c>
    </row>
    <row r="87" spans="1:11" s="10" customFormat="1" x14ac:dyDescent="0.25">
      <c r="A87" s="18" t="s">
        <v>33</v>
      </c>
      <c r="B87" s="19">
        <v>33</v>
      </c>
      <c r="C87" s="19">
        <v>18</v>
      </c>
      <c r="D87" s="19">
        <v>143</v>
      </c>
      <c r="E87" s="19">
        <v>187</v>
      </c>
      <c r="F87" s="19">
        <v>42</v>
      </c>
      <c r="G87" s="19">
        <v>65</v>
      </c>
      <c r="H87" s="19">
        <v>39</v>
      </c>
      <c r="I87" s="19">
        <v>0</v>
      </c>
      <c r="J87" s="19">
        <v>0</v>
      </c>
      <c r="K87" s="21">
        <f>SUM(B87:J87)</f>
        <v>527</v>
      </c>
    </row>
    <row r="88" spans="1:11" x14ac:dyDescent="0.25">
      <c r="A88" s="18" t="s">
        <v>34</v>
      </c>
      <c r="B88" s="20">
        <v>0</v>
      </c>
      <c r="C88" s="20">
        <v>0</v>
      </c>
      <c r="D88" s="20">
        <v>0</v>
      </c>
      <c r="E88" s="20">
        <v>0</v>
      </c>
      <c r="F88" s="20">
        <v>0</v>
      </c>
      <c r="G88" s="20">
        <v>0</v>
      </c>
      <c r="H88" s="20">
        <v>0</v>
      </c>
      <c r="I88" s="20">
        <v>0</v>
      </c>
      <c r="J88" s="20">
        <v>0</v>
      </c>
      <c r="K88" s="22">
        <f>SUM(B88:J88)</f>
        <v>0</v>
      </c>
    </row>
    <row r="89" spans="1:11" s="10" customFormat="1" x14ac:dyDescent="0.25">
      <c r="A89" s="14" t="s">
        <v>50</v>
      </c>
      <c r="B89" s="23">
        <f>SUM(B84:B88)</f>
        <v>105</v>
      </c>
      <c r="C89" s="23">
        <f t="shared" ref="C89:K89" si="14">SUM(C84:C88)</f>
        <v>73</v>
      </c>
      <c r="D89" s="23">
        <f t="shared" si="14"/>
        <v>307</v>
      </c>
      <c r="E89" s="23">
        <f t="shared" si="14"/>
        <v>334</v>
      </c>
      <c r="F89" s="23">
        <f t="shared" si="14"/>
        <v>91</v>
      </c>
      <c r="G89" s="23">
        <f t="shared" si="14"/>
        <v>118</v>
      </c>
      <c r="H89" s="23">
        <f t="shared" si="14"/>
        <v>160</v>
      </c>
      <c r="I89" s="23">
        <f t="shared" si="14"/>
        <v>0</v>
      </c>
      <c r="J89" s="23">
        <f t="shared" si="14"/>
        <v>0</v>
      </c>
      <c r="K89" s="24">
        <f t="shared" si="14"/>
        <v>1188</v>
      </c>
    </row>
    <row r="90" spans="1:11" x14ac:dyDescent="0.25">
      <c r="A90" s="15" t="s">
        <v>21</v>
      </c>
      <c r="B90" s="16"/>
      <c r="C90" s="16"/>
      <c r="D90" s="16"/>
      <c r="E90" s="16"/>
      <c r="F90" s="16"/>
      <c r="G90" s="16"/>
      <c r="H90" s="16"/>
      <c r="I90" s="16"/>
      <c r="J90" s="16"/>
      <c r="K90" s="17"/>
    </row>
    <row r="91" spans="1:11" x14ac:dyDescent="0.25">
      <c r="A91" s="18" t="s">
        <v>31</v>
      </c>
      <c r="B91" s="19">
        <v>988</v>
      </c>
      <c r="C91" s="19">
        <v>317</v>
      </c>
      <c r="D91" s="19">
        <v>766</v>
      </c>
      <c r="E91" s="19">
        <v>949</v>
      </c>
      <c r="F91" s="19">
        <v>302</v>
      </c>
      <c r="G91" s="19">
        <v>579</v>
      </c>
      <c r="H91" s="19">
        <v>695</v>
      </c>
      <c r="I91" s="19">
        <v>0</v>
      </c>
      <c r="J91" s="19">
        <v>2</v>
      </c>
      <c r="K91" s="21">
        <f>SUM(B91:J91)</f>
        <v>4598</v>
      </c>
    </row>
    <row r="92" spans="1:11" x14ac:dyDescent="0.25">
      <c r="A92" s="18" t="s">
        <v>32</v>
      </c>
      <c r="B92" s="19">
        <v>1075</v>
      </c>
      <c r="C92" s="19">
        <v>161</v>
      </c>
      <c r="D92" s="19">
        <v>374</v>
      </c>
      <c r="E92" s="19">
        <v>302</v>
      </c>
      <c r="F92" s="19">
        <v>127</v>
      </c>
      <c r="G92" s="19">
        <v>90</v>
      </c>
      <c r="H92" s="19">
        <v>54</v>
      </c>
      <c r="I92" s="19">
        <v>0</v>
      </c>
      <c r="J92" s="19">
        <v>16</v>
      </c>
      <c r="K92" s="21">
        <f>SUM(B92:J92)</f>
        <v>2199</v>
      </c>
    </row>
    <row r="93" spans="1:11" s="10" customFormat="1" x14ac:dyDescent="0.25">
      <c r="A93" s="18" t="s">
        <v>33</v>
      </c>
      <c r="B93" s="19">
        <v>674</v>
      </c>
      <c r="C93" s="19">
        <v>102</v>
      </c>
      <c r="D93" s="19">
        <v>348</v>
      </c>
      <c r="E93" s="19">
        <v>546</v>
      </c>
      <c r="F93" s="19">
        <v>537</v>
      </c>
      <c r="G93" s="19">
        <v>710</v>
      </c>
      <c r="H93" s="19">
        <v>837</v>
      </c>
      <c r="I93" s="19">
        <v>0</v>
      </c>
      <c r="J93" s="19">
        <v>16</v>
      </c>
      <c r="K93" s="21">
        <f>SUM(B93:J93)</f>
        <v>3770</v>
      </c>
    </row>
    <row r="94" spans="1:11" x14ac:dyDescent="0.25">
      <c r="A94" s="18" t="s">
        <v>34</v>
      </c>
      <c r="B94" s="19">
        <v>102</v>
      </c>
      <c r="C94" s="19">
        <v>8</v>
      </c>
      <c r="D94" s="19">
        <v>21</v>
      </c>
      <c r="E94" s="19">
        <v>18</v>
      </c>
      <c r="F94" s="19">
        <v>2</v>
      </c>
      <c r="G94" s="19">
        <v>11</v>
      </c>
      <c r="H94" s="19">
        <v>0</v>
      </c>
      <c r="I94" s="19">
        <v>24</v>
      </c>
      <c r="J94" s="19">
        <v>1</v>
      </c>
      <c r="K94" s="21">
        <f>SUM(B94:J94)</f>
        <v>187</v>
      </c>
    </row>
    <row r="95" spans="1:11" s="10" customFormat="1" x14ac:dyDescent="0.25">
      <c r="A95" s="14" t="s">
        <v>51</v>
      </c>
      <c r="B95" s="23">
        <f>SUM(B90:B94)</f>
        <v>2839</v>
      </c>
      <c r="C95" s="23">
        <f t="shared" ref="C95:K95" si="15">SUM(C90:C94)</f>
        <v>588</v>
      </c>
      <c r="D95" s="23">
        <f t="shared" si="15"/>
        <v>1509</v>
      </c>
      <c r="E95" s="23">
        <f t="shared" si="15"/>
        <v>1815</v>
      </c>
      <c r="F95" s="23">
        <f t="shared" si="15"/>
        <v>968</v>
      </c>
      <c r="G95" s="23">
        <f t="shared" si="15"/>
        <v>1390</v>
      </c>
      <c r="H95" s="23">
        <f t="shared" si="15"/>
        <v>1586</v>
      </c>
      <c r="I95" s="23">
        <f t="shared" si="15"/>
        <v>24</v>
      </c>
      <c r="J95" s="23">
        <f t="shared" si="15"/>
        <v>35</v>
      </c>
      <c r="K95" s="24">
        <f t="shared" si="15"/>
        <v>10754</v>
      </c>
    </row>
    <row r="96" spans="1:11" x14ac:dyDescent="0.25">
      <c r="A96" s="27" t="s">
        <v>23</v>
      </c>
      <c r="B96" s="16"/>
      <c r="C96" s="16"/>
      <c r="D96" s="16"/>
      <c r="E96" s="16"/>
      <c r="F96" s="16"/>
      <c r="G96" s="16"/>
      <c r="H96" s="16"/>
      <c r="I96" s="16"/>
      <c r="J96" s="16"/>
      <c r="K96" s="17"/>
    </row>
    <row r="97" spans="1:12" x14ac:dyDescent="0.25">
      <c r="A97" s="18" t="s">
        <v>31</v>
      </c>
      <c r="B97" s="19">
        <v>276</v>
      </c>
      <c r="C97" s="19">
        <v>143</v>
      </c>
      <c r="D97" s="19">
        <v>484</v>
      </c>
      <c r="E97" s="19">
        <v>428</v>
      </c>
      <c r="F97" s="19">
        <v>159</v>
      </c>
      <c r="G97" s="19">
        <v>382</v>
      </c>
      <c r="H97" s="19">
        <v>584</v>
      </c>
      <c r="I97" s="19">
        <v>0</v>
      </c>
      <c r="J97" s="19">
        <v>0</v>
      </c>
      <c r="K97" s="21">
        <f>SUM(B97:J97)</f>
        <v>2456</v>
      </c>
    </row>
    <row r="98" spans="1:12" x14ac:dyDescent="0.25">
      <c r="A98" s="18" t="s">
        <v>32</v>
      </c>
      <c r="B98" s="19">
        <v>342</v>
      </c>
      <c r="C98" s="19">
        <v>87</v>
      </c>
      <c r="D98" s="19">
        <v>244</v>
      </c>
      <c r="E98" s="19">
        <v>252</v>
      </c>
      <c r="F98" s="19">
        <v>144</v>
      </c>
      <c r="G98" s="19">
        <v>102</v>
      </c>
      <c r="H98" s="19">
        <v>94</v>
      </c>
      <c r="I98" s="19">
        <v>0</v>
      </c>
      <c r="J98" s="19">
        <v>5</v>
      </c>
      <c r="K98" s="21">
        <f>SUM(B98:J98)</f>
        <v>1270</v>
      </c>
    </row>
    <row r="99" spans="1:12" s="10" customFormat="1" x14ac:dyDescent="0.25">
      <c r="A99" s="18" t="s">
        <v>33</v>
      </c>
      <c r="B99" s="19">
        <v>260</v>
      </c>
      <c r="C99" s="19">
        <v>30</v>
      </c>
      <c r="D99" s="19">
        <v>601</v>
      </c>
      <c r="E99" s="19">
        <v>851</v>
      </c>
      <c r="F99" s="19">
        <v>318</v>
      </c>
      <c r="G99" s="19">
        <v>669</v>
      </c>
      <c r="H99" s="19">
        <v>1010</v>
      </c>
      <c r="I99" s="19">
        <v>0</v>
      </c>
      <c r="J99" s="19">
        <v>8</v>
      </c>
      <c r="K99" s="21">
        <f>SUM(B99:J99)</f>
        <v>3747</v>
      </c>
    </row>
    <row r="100" spans="1:12" x14ac:dyDescent="0.25">
      <c r="A100" s="18" t="s">
        <v>34</v>
      </c>
      <c r="B100" s="19">
        <v>33</v>
      </c>
      <c r="C100" s="19">
        <v>5</v>
      </c>
      <c r="D100" s="19">
        <v>13</v>
      </c>
      <c r="E100" s="19">
        <v>12</v>
      </c>
      <c r="F100" s="19">
        <v>0</v>
      </c>
      <c r="G100" s="19">
        <v>0</v>
      </c>
      <c r="H100" s="19">
        <v>1</v>
      </c>
      <c r="I100" s="19">
        <v>37</v>
      </c>
      <c r="J100" s="19">
        <v>0</v>
      </c>
      <c r="K100" s="21">
        <f>SUM(B100:J100)</f>
        <v>101</v>
      </c>
    </row>
    <row r="101" spans="1:12" s="10" customFormat="1" x14ac:dyDescent="0.25">
      <c r="A101" s="14" t="s">
        <v>52</v>
      </c>
      <c r="B101" s="23">
        <f t="shared" ref="B101:K101" si="16">SUM(B96:B100)</f>
        <v>911</v>
      </c>
      <c r="C101" s="23">
        <f t="shared" si="16"/>
        <v>265</v>
      </c>
      <c r="D101" s="23">
        <f t="shared" si="16"/>
        <v>1342</v>
      </c>
      <c r="E101" s="23">
        <f t="shared" si="16"/>
        <v>1543</v>
      </c>
      <c r="F101" s="23">
        <f t="shared" si="16"/>
        <v>621</v>
      </c>
      <c r="G101" s="23">
        <f t="shared" si="16"/>
        <v>1153</v>
      </c>
      <c r="H101" s="23">
        <f t="shared" si="16"/>
        <v>1689</v>
      </c>
      <c r="I101" s="23">
        <f t="shared" si="16"/>
        <v>37</v>
      </c>
      <c r="J101" s="23">
        <f t="shared" si="16"/>
        <v>13</v>
      </c>
      <c r="K101" s="24">
        <f t="shared" si="16"/>
        <v>7574</v>
      </c>
    </row>
    <row r="102" spans="1:12" x14ac:dyDescent="0.25">
      <c r="A102" s="27" t="s">
        <v>24</v>
      </c>
      <c r="B102" s="16"/>
      <c r="C102" s="16"/>
      <c r="D102" s="16"/>
      <c r="E102" s="16"/>
      <c r="F102" s="16"/>
      <c r="G102" s="16"/>
      <c r="H102" s="16"/>
      <c r="I102" s="16"/>
      <c r="J102" s="16"/>
      <c r="K102" s="17"/>
    </row>
    <row r="103" spans="1:12" x14ac:dyDescent="0.25">
      <c r="A103" s="18" t="s">
        <v>31</v>
      </c>
      <c r="B103" s="19">
        <v>66</v>
      </c>
      <c r="C103" s="19">
        <v>28</v>
      </c>
      <c r="D103" s="19">
        <v>114</v>
      </c>
      <c r="E103" s="19">
        <v>114</v>
      </c>
      <c r="F103" s="19">
        <v>58</v>
      </c>
      <c r="G103" s="19">
        <v>89</v>
      </c>
      <c r="H103" s="19">
        <v>123</v>
      </c>
      <c r="I103" s="19">
        <v>0</v>
      </c>
      <c r="J103" s="19">
        <v>0</v>
      </c>
      <c r="K103" s="21">
        <f>SUM(B103:J103)</f>
        <v>592</v>
      </c>
    </row>
    <row r="104" spans="1:12" x14ac:dyDescent="0.25">
      <c r="A104" s="18" t="s">
        <v>32</v>
      </c>
      <c r="B104" s="19">
        <v>126</v>
      </c>
      <c r="C104" s="19">
        <v>42</v>
      </c>
      <c r="D104" s="19">
        <v>93</v>
      </c>
      <c r="E104" s="19">
        <v>93</v>
      </c>
      <c r="F104" s="19">
        <v>62</v>
      </c>
      <c r="G104" s="19">
        <v>24</v>
      </c>
      <c r="H104" s="19">
        <v>10</v>
      </c>
      <c r="I104" s="19">
        <v>0</v>
      </c>
      <c r="J104" s="19">
        <v>3</v>
      </c>
      <c r="K104" s="21">
        <f>SUM(B104:J104)</f>
        <v>453</v>
      </c>
    </row>
    <row r="105" spans="1:12" x14ac:dyDescent="0.25">
      <c r="A105" s="18" t="s">
        <v>33</v>
      </c>
      <c r="B105" s="19">
        <v>94</v>
      </c>
      <c r="C105" s="19">
        <v>22</v>
      </c>
      <c r="D105" s="19">
        <v>221</v>
      </c>
      <c r="E105" s="19">
        <v>227</v>
      </c>
      <c r="F105" s="19">
        <v>77</v>
      </c>
      <c r="G105" s="19">
        <v>101</v>
      </c>
      <c r="H105" s="19">
        <v>163</v>
      </c>
      <c r="I105" s="19">
        <v>0</v>
      </c>
      <c r="J105" s="19">
        <v>1</v>
      </c>
      <c r="K105" s="21">
        <f>SUM(B105:J105)</f>
        <v>906</v>
      </c>
    </row>
    <row r="106" spans="1:12" s="10" customFormat="1" x14ac:dyDescent="0.25">
      <c r="A106" s="18" t="s">
        <v>34</v>
      </c>
      <c r="B106" s="19">
        <v>8</v>
      </c>
      <c r="C106" s="19">
        <v>1</v>
      </c>
      <c r="D106" s="19">
        <v>3</v>
      </c>
      <c r="E106" s="19">
        <v>2</v>
      </c>
      <c r="F106" s="19">
        <v>0</v>
      </c>
      <c r="G106" s="19">
        <v>0</v>
      </c>
      <c r="H106" s="19">
        <v>0</v>
      </c>
      <c r="I106" s="19">
        <v>1</v>
      </c>
      <c r="J106" s="19">
        <v>0</v>
      </c>
      <c r="K106" s="21">
        <f>SUM(B106:J106)</f>
        <v>15</v>
      </c>
    </row>
    <row r="107" spans="1:12" s="10" customFormat="1" x14ac:dyDescent="0.25">
      <c r="A107" s="14" t="s">
        <v>53</v>
      </c>
      <c r="B107" s="23">
        <f t="shared" ref="B107:K107" si="17">SUM(B102:B106)</f>
        <v>294</v>
      </c>
      <c r="C107" s="23">
        <f t="shared" si="17"/>
        <v>93</v>
      </c>
      <c r="D107" s="23">
        <f t="shared" si="17"/>
        <v>431</v>
      </c>
      <c r="E107" s="23">
        <f t="shared" si="17"/>
        <v>436</v>
      </c>
      <c r="F107" s="23">
        <f t="shared" si="17"/>
        <v>197</v>
      </c>
      <c r="G107" s="23">
        <f t="shared" si="17"/>
        <v>214</v>
      </c>
      <c r="H107" s="23">
        <f t="shared" si="17"/>
        <v>296</v>
      </c>
      <c r="I107" s="23">
        <f t="shared" si="17"/>
        <v>1</v>
      </c>
      <c r="J107" s="23">
        <f t="shared" si="17"/>
        <v>4</v>
      </c>
      <c r="K107" s="24">
        <f t="shared" si="17"/>
        <v>1966</v>
      </c>
    </row>
    <row r="108" spans="1:12" s="10" customFormat="1" x14ac:dyDescent="0.25">
      <c r="A108" s="15" t="s">
        <v>22</v>
      </c>
      <c r="B108" s="16"/>
      <c r="C108" s="16"/>
      <c r="D108" s="16"/>
      <c r="E108" s="16"/>
      <c r="F108" s="16"/>
      <c r="G108" s="16"/>
      <c r="H108" s="16"/>
      <c r="I108" s="16"/>
      <c r="J108" s="16"/>
      <c r="K108" s="17"/>
    </row>
    <row r="109" spans="1:12" s="10" customFormat="1" x14ac:dyDescent="0.25">
      <c r="A109" s="18" t="s">
        <v>31</v>
      </c>
      <c r="B109" s="19">
        <v>172</v>
      </c>
      <c r="C109" s="19">
        <v>50</v>
      </c>
      <c r="D109" s="19">
        <v>208</v>
      </c>
      <c r="E109" s="19">
        <v>180</v>
      </c>
      <c r="F109" s="19">
        <v>74</v>
      </c>
      <c r="G109" s="19">
        <v>105</v>
      </c>
      <c r="H109" s="19">
        <v>91</v>
      </c>
      <c r="I109" s="19">
        <v>0</v>
      </c>
      <c r="J109" s="19">
        <v>1</v>
      </c>
      <c r="K109" s="21">
        <f>SUM(B109:J109)</f>
        <v>881</v>
      </c>
    </row>
    <row r="110" spans="1:12" ht="15" customHeight="1" x14ac:dyDescent="0.25">
      <c r="A110" s="18" t="s">
        <v>32</v>
      </c>
      <c r="B110" s="19">
        <v>498</v>
      </c>
      <c r="C110" s="19">
        <v>120</v>
      </c>
      <c r="D110" s="19">
        <v>249</v>
      </c>
      <c r="E110" s="19">
        <v>329</v>
      </c>
      <c r="F110" s="19">
        <v>214</v>
      </c>
      <c r="G110" s="19">
        <v>164</v>
      </c>
      <c r="H110" s="19">
        <v>116</v>
      </c>
      <c r="I110" s="19">
        <v>0</v>
      </c>
      <c r="J110" s="19">
        <v>8</v>
      </c>
      <c r="K110" s="21">
        <f>SUM(B110:J110)</f>
        <v>1698</v>
      </c>
      <c r="L110" s="10"/>
    </row>
    <row r="111" spans="1:12" x14ac:dyDescent="0.25">
      <c r="A111" s="18" t="s">
        <v>33</v>
      </c>
      <c r="B111" s="19">
        <v>287</v>
      </c>
      <c r="C111" s="19">
        <v>38</v>
      </c>
      <c r="D111" s="19">
        <v>309</v>
      </c>
      <c r="E111" s="19">
        <v>616</v>
      </c>
      <c r="F111" s="19">
        <v>97</v>
      </c>
      <c r="G111" s="19">
        <v>424</v>
      </c>
      <c r="H111" s="19">
        <v>398</v>
      </c>
      <c r="I111" s="19">
        <v>0</v>
      </c>
      <c r="J111" s="19">
        <v>1</v>
      </c>
      <c r="K111" s="21">
        <f>SUM(B111:J111)</f>
        <v>2170</v>
      </c>
    </row>
    <row r="112" spans="1:12" x14ac:dyDescent="0.25">
      <c r="A112" s="18" t="s">
        <v>34</v>
      </c>
      <c r="B112" s="19">
        <v>27</v>
      </c>
      <c r="C112" s="19">
        <v>4</v>
      </c>
      <c r="D112" s="19">
        <v>8</v>
      </c>
      <c r="E112" s="19">
        <v>7</v>
      </c>
      <c r="F112" s="19">
        <v>0</v>
      </c>
      <c r="G112" s="19">
        <v>1</v>
      </c>
      <c r="H112" s="19">
        <v>0</v>
      </c>
      <c r="I112" s="19">
        <v>4</v>
      </c>
      <c r="J112" s="19">
        <v>0</v>
      </c>
      <c r="K112" s="21">
        <f>SUM(B112:J112)</f>
        <v>51</v>
      </c>
    </row>
    <row r="113" spans="1:11" s="10" customFormat="1" x14ac:dyDescent="0.25">
      <c r="A113" s="14" t="s">
        <v>54</v>
      </c>
      <c r="B113" s="23">
        <f t="shared" ref="B113:K113" si="18">SUM(B108:B112)</f>
        <v>984</v>
      </c>
      <c r="C113" s="23">
        <f t="shared" si="18"/>
        <v>212</v>
      </c>
      <c r="D113" s="23">
        <f t="shared" si="18"/>
        <v>774</v>
      </c>
      <c r="E113" s="23">
        <f t="shared" si="18"/>
        <v>1132</v>
      </c>
      <c r="F113" s="23">
        <f t="shared" si="18"/>
        <v>385</v>
      </c>
      <c r="G113" s="23">
        <f t="shared" si="18"/>
        <v>694</v>
      </c>
      <c r="H113" s="23">
        <f t="shared" si="18"/>
        <v>605</v>
      </c>
      <c r="I113" s="23">
        <f t="shared" si="18"/>
        <v>4</v>
      </c>
      <c r="J113" s="23">
        <f t="shared" si="18"/>
        <v>10</v>
      </c>
      <c r="K113" s="24">
        <f t="shared" si="18"/>
        <v>4800</v>
      </c>
    </row>
    <row r="114" spans="1:11" s="10" customFormat="1" x14ac:dyDescent="0.25">
      <c r="A114" s="15" t="s">
        <v>25</v>
      </c>
      <c r="B114" s="16"/>
      <c r="C114" s="16"/>
      <c r="D114" s="16"/>
      <c r="E114" s="16"/>
      <c r="F114" s="16"/>
      <c r="G114" s="16"/>
      <c r="H114" s="16"/>
      <c r="I114" s="16"/>
      <c r="J114" s="16"/>
      <c r="K114" s="17"/>
    </row>
    <row r="115" spans="1:11" s="10" customFormat="1" x14ac:dyDescent="0.25">
      <c r="A115" s="18" t="s">
        <v>31</v>
      </c>
      <c r="B115" s="19">
        <v>413</v>
      </c>
      <c r="C115" s="19">
        <v>132</v>
      </c>
      <c r="D115" s="19">
        <v>433</v>
      </c>
      <c r="E115" s="19">
        <v>478</v>
      </c>
      <c r="F115" s="19">
        <v>238</v>
      </c>
      <c r="G115" s="19">
        <v>353</v>
      </c>
      <c r="H115" s="19">
        <v>355</v>
      </c>
      <c r="I115" s="19">
        <v>0</v>
      </c>
      <c r="J115" s="19">
        <v>2</v>
      </c>
      <c r="K115" s="21">
        <f t="shared" ref="K115:K118" si="19">SUM(B115:J115)</f>
        <v>2404</v>
      </c>
    </row>
    <row r="116" spans="1:11" x14ac:dyDescent="0.25">
      <c r="A116" s="18" t="s">
        <v>32</v>
      </c>
      <c r="B116" s="19">
        <v>588</v>
      </c>
      <c r="C116" s="19">
        <v>163</v>
      </c>
      <c r="D116" s="19">
        <v>259</v>
      </c>
      <c r="E116" s="19">
        <v>231</v>
      </c>
      <c r="F116" s="19">
        <v>127</v>
      </c>
      <c r="G116" s="19">
        <v>113</v>
      </c>
      <c r="H116" s="19">
        <v>74</v>
      </c>
      <c r="I116" s="19">
        <v>0</v>
      </c>
      <c r="J116" s="19">
        <v>9</v>
      </c>
      <c r="K116" s="21">
        <f t="shared" si="19"/>
        <v>1564</v>
      </c>
    </row>
    <row r="117" spans="1:11" x14ac:dyDescent="0.25">
      <c r="A117" s="18" t="s">
        <v>33</v>
      </c>
      <c r="B117" s="19">
        <v>443</v>
      </c>
      <c r="C117" s="19">
        <v>68</v>
      </c>
      <c r="D117" s="19">
        <v>417</v>
      </c>
      <c r="E117" s="19">
        <v>874</v>
      </c>
      <c r="F117" s="19">
        <v>305</v>
      </c>
      <c r="G117" s="19">
        <v>465</v>
      </c>
      <c r="H117" s="19">
        <v>716</v>
      </c>
      <c r="I117" s="19">
        <v>0</v>
      </c>
      <c r="J117" s="19">
        <v>11</v>
      </c>
      <c r="K117" s="21">
        <f t="shared" si="19"/>
        <v>3299</v>
      </c>
    </row>
    <row r="118" spans="1:11" x14ac:dyDescent="0.25">
      <c r="A118" s="18" t="s">
        <v>34</v>
      </c>
      <c r="B118" s="19">
        <v>46</v>
      </c>
      <c r="C118" s="19">
        <v>4</v>
      </c>
      <c r="D118" s="19">
        <v>15</v>
      </c>
      <c r="E118" s="19">
        <v>9</v>
      </c>
      <c r="F118" s="19">
        <v>0</v>
      </c>
      <c r="G118" s="19">
        <v>0</v>
      </c>
      <c r="H118" s="19">
        <v>0</v>
      </c>
      <c r="I118" s="19">
        <v>57</v>
      </c>
      <c r="J118" s="19">
        <v>1</v>
      </c>
      <c r="K118" s="21">
        <f t="shared" si="19"/>
        <v>132</v>
      </c>
    </row>
    <row r="119" spans="1:11" s="10" customFormat="1" x14ac:dyDescent="0.25">
      <c r="A119" s="14" t="s">
        <v>55</v>
      </c>
      <c r="B119" s="23">
        <f t="shared" ref="B119:K119" si="20">SUM(B114:B118)</f>
        <v>1490</v>
      </c>
      <c r="C119" s="23">
        <f t="shared" si="20"/>
        <v>367</v>
      </c>
      <c r="D119" s="23">
        <f t="shared" si="20"/>
        <v>1124</v>
      </c>
      <c r="E119" s="23">
        <f t="shared" si="20"/>
        <v>1592</v>
      </c>
      <c r="F119" s="23">
        <f t="shared" si="20"/>
        <v>670</v>
      </c>
      <c r="G119" s="23">
        <f t="shared" si="20"/>
        <v>931</v>
      </c>
      <c r="H119" s="23">
        <f t="shared" si="20"/>
        <v>1145</v>
      </c>
      <c r="I119" s="23">
        <f t="shared" si="20"/>
        <v>57</v>
      </c>
      <c r="J119" s="23">
        <f t="shared" si="20"/>
        <v>23</v>
      </c>
      <c r="K119" s="24">
        <f t="shared" si="20"/>
        <v>7399</v>
      </c>
    </row>
    <row r="120" spans="1:11" x14ac:dyDescent="0.25">
      <c r="A120" s="15" t="s">
        <v>26</v>
      </c>
      <c r="B120" s="16"/>
      <c r="C120" s="16"/>
      <c r="D120" s="16"/>
      <c r="E120" s="16"/>
      <c r="F120" s="16"/>
      <c r="G120" s="16"/>
      <c r="H120" s="16"/>
      <c r="I120" s="16"/>
      <c r="J120" s="16"/>
      <c r="K120" s="17"/>
    </row>
    <row r="121" spans="1:11" x14ac:dyDescent="0.25">
      <c r="A121" s="18" t="s">
        <v>31</v>
      </c>
      <c r="B121" s="19">
        <v>116</v>
      </c>
      <c r="C121" s="19">
        <v>46</v>
      </c>
      <c r="D121" s="19">
        <v>156</v>
      </c>
      <c r="E121" s="19">
        <v>277</v>
      </c>
      <c r="F121" s="19">
        <v>97</v>
      </c>
      <c r="G121" s="19">
        <v>174</v>
      </c>
      <c r="H121" s="19">
        <v>166</v>
      </c>
      <c r="I121" s="19">
        <v>0</v>
      </c>
      <c r="J121" s="19">
        <v>1</v>
      </c>
      <c r="K121" s="21">
        <f>SUM(B121:J121)</f>
        <v>1033</v>
      </c>
    </row>
    <row r="122" spans="1:11" x14ac:dyDescent="0.25">
      <c r="A122" s="18" t="s">
        <v>32</v>
      </c>
      <c r="B122" s="19">
        <v>127</v>
      </c>
      <c r="C122" s="19">
        <v>46</v>
      </c>
      <c r="D122" s="19">
        <v>99</v>
      </c>
      <c r="E122" s="19">
        <v>89</v>
      </c>
      <c r="F122" s="19">
        <v>62</v>
      </c>
      <c r="G122" s="19">
        <v>23</v>
      </c>
      <c r="H122" s="19">
        <v>93</v>
      </c>
      <c r="I122" s="19">
        <v>0</v>
      </c>
      <c r="J122" s="19">
        <v>7</v>
      </c>
      <c r="K122" s="21">
        <f>SUM(B122:J122)</f>
        <v>546</v>
      </c>
    </row>
    <row r="123" spans="1:11" x14ac:dyDescent="0.25">
      <c r="A123" s="18" t="s">
        <v>33</v>
      </c>
      <c r="B123" s="19">
        <v>263</v>
      </c>
      <c r="C123" s="19">
        <v>32</v>
      </c>
      <c r="D123" s="19">
        <v>244</v>
      </c>
      <c r="E123" s="19">
        <v>216</v>
      </c>
      <c r="F123" s="19">
        <v>710</v>
      </c>
      <c r="G123" s="19">
        <v>280</v>
      </c>
      <c r="H123" s="19">
        <v>158</v>
      </c>
      <c r="I123" s="19">
        <v>0</v>
      </c>
      <c r="J123" s="19">
        <v>1</v>
      </c>
      <c r="K123" s="21">
        <f>SUM(B123:J123)</f>
        <v>1904</v>
      </c>
    </row>
    <row r="124" spans="1:11" x14ac:dyDescent="0.25">
      <c r="A124" s="18" t="s">
        <v>34</v>
      </c>
      <c r="B124" s="19">
        <v>8</v>
      </c>
      <c r="C124" s="19">
        <v>4</v>
      </c>
      <c r="D124" s="19">
        <v>4</v>
      </c>
      <c r="E124" s="19">
        <v>5</v>
      </c>
      <c r="F124" s="19">
        <v>0</v>
      </c>
      <c r="G124" s="19">
        <v>0</v>
      </c>
      <c r="H124" s="19">
        <v>0</v>
      </c>
      <c r="I124" s="19">
        <v>8</v>
      </c>
      <c r="J124" s="19">
        <v>0</v>
      </c>
      <c r="K124" s="21">
        <f>SUM(B124:J124)</f>
        <v>29</v>
      </c>
    </row>
    <row r="125" spans="1:11" s="10" customFormat="1" x14ac:dyDescent="0.25">
      <c r="A125" s="14" t="s">
        <v>56</v>
      </c>
      <c r="B125" s="23">
        <f t="shared" ref="B125:K125" si="21">SUM(B120:B124)</f>
        <v>514</v>
      </c>
      <c r="C125" s="23">
        <f t="shared" si="21"/>
        <v>128</v>
      </c>
      <c r="D125" s="23">
        <f t="shared" si="21"/>
        <v>503</v>
      </c>
      <c r="E125" s="23">
        <f t="shared" si="21"/>
        <v>587</v>
      </c>
      <c r="F125" s="23">
        <f t="shared" si="21"/>
        <v>869</v>
      </c>
      <c r="G125" s="23">
        <f t="shared" si="21"/>
        <v>477</v>
      </c>
      <c r="H125" s="23">
        <f t="shared" si="21"/>
        <v>417</v>
      </c>
      <c r="I125" s="23"/>
      <c r="J125" s="23">
        <f t="shared" si="21"/>
        <v>9</v>
      </c>
      <c r="K125" s="23">
        <f t="shared" si="21"/>
        <v>3512</v>
      </c>
    </row>
    <row r="126" spans="1:11" x14ac:dyDescent="0.25">
      <c r="A126" s="15" t="s">
        <v>27</v>
      </c>
      <c r="B126" s="16"/>
      <c r="C126" s="16"/>
      <c r="D126" s="16"/>
      <c r="E126" s="16"/>
      <c r="F126" s="16"/>
      <c r="G126" s="16"/>
      <c r="H126" s="16"/>
      <c r="I126" s="16"/>
      <c r="J126" s="16"/>
      <c r="K126" s="17"/>
    </row>
    <row r="127" spans="1:11" x14ac:dyDescent="0.25">
      <c r="A127" s="18" t="s">
        <v>31</v>
      </c>
      <c r="B127" s="19">
        <v>2</v>
      </c>
      <c r="C127" s="19">
        <v>0</v>
      </c>
      <c r="D127" s="19">
        <v>1</v>
      </c>
      <c r="E127" s="19">
        <v>0</v>
      </c>
      <c r="F127" s="19">
        <v>0</v>
      </c>
      <c r="G127" s="19">
        <v>0</v>
      </c>
      <c r="H127" s="19">
        <v>0</v>
      </c>
      <c r="I127" s="19">
        <v>0</v>
      </c>
      <c r="J127" s="19">
        <v>0</v>
      </c>
      <c r="K127" s="21">
        <f>SUM(B127:J127)</f>
        <v>3</v>
      </c>
    </row>
    <row r="128" spans="1:11" x14ac:dyDescent="0.25">
      <c r="A128" s="18" t="s">
        <v>32</v>
      </c>
      <c r="B128" s="19">
        <v>33</v>
      </c>
      <c r="C128" s="19">
        <v>1</v>
      </c>
      <c r="D128" s="19">
        <v>1</v>
      </c>
      <c r="E128" s="19">
        <v>0</v>
      </c>
      <c r="F128" s="19">
        <v>0</v>
      </c>
      <c r="G128" s="19">
        <v>0</v>
      </c>
      <c r="H128" s="19">
        <v>0</v>
      </c>
      <c r="I128" s="19">
        <v>0</v>
      </c>
      <c r="J128" s="19">
        <v>0</v>
      </c>
      <c r="K128" s="21">
        <f>SUM(B128:J128)</f>
        <v>35</v>
      </c>
    </row>
    <row r="129" spans="1:11" x14ac:dyDescent="0.25">
      <c r="A129" s="18" t="s">
        <v>33</v>
      </c>
      <c r="B129" s="19">
        <v>8</v>
      </c>
      <c r="C129" s="19">
        <v>0</v>
      </c>
      <c r="D129" s="19">
        <v>0</v>
      </c>
      <c r="E129" s="19">
        <v>0</v>
      </c>
      <c r="F129" s="19">
        <v>0</v>
      </c>
      <c r="G129" s="19">
        <v>0</v>
      </c>
      <c r="H129" s="19">
        <v>0</v>
      </c>
      <c r="I129" s="19">
        <v>0</v>
      </c>
      <c r="J129" s="19">
        <v>0</v>
      </c>
      <c r="K129" s="21">
        <f>SUM(B129:J129)</f>
        <v>8</v>
      </c>
    </row>
    <row r="130" spans="1:11" x14ac:dyDescent="0.25">
      <c r="A130" s="18" t="s">
        <v>34</v>
      </c>
      <c r="B130" s="19">
        <v>13</v>
      </c>
      <c r="C130" s="19">
        <v>0</v>
      </c>
      <c r="D130" s="19">
        <v>0</v>
      </c>
      <c r="E130" s="19">
        <v>0</v>
      </c>
      <c r="F130" s="19">
        <v>0</v>
      </c>
      <c r="G130" s="19">
        <v>0</v>
      </c>
      <c r="H130" s="19">
        <v>0</v>
      </c>
      <c r="I130" s="19">
        <v>0</v>
      </c>
      <c r="J130" s="19">
        <v>5</v>
      </c>
      <c r="K130" s="21">
        <f>SUM(B130:J130)</f>
        <v>18</v>
      </c>
    </row>
    <row r="131" spans="1:11" s="10" customFormat="1" x14ac:dyDescent="0.25">
      <c r="A131" s="14" t="s">
        <v>57</v>
      </c>
      <c r="B131" s="23">
        <f t="shared" ref="B131:K131" si="22">SUM(B126:B130)</f>
        <v>56</v>
      </c>
      <c r="C131" s="23">
        <f t="shared" si="22"/>
        <v>1</v>
      </c>
      <c r="D131" s="23">
        <f t="shared" si="22"/>
        <v>2</v>
      </c>
      <c r="E131" s="23">
        <f t="shared" si="22"/>
        <v>0</v>
      </c>
      <c r="F131" s="23">
        <f t="shared" si="22"/>
        <v>0</v>
      </c>
      <c r="G131" s="23">
        <f t="shared" si="22"/>
        <v>0</v>
      </c>
      <c r="H131" s="23">
        <f t="shared" si="22"/>
        <v>0</v>
      </c>
      <c r="I131" s="23">
        <f t="shared" si="22"/>
        <v>0</v>
      </c>
      <c r="J131" s="23">
        <f t="shared" si="22"/>
        <v>5</v>
      </c>
      <c r="K131" s="23">
        <f t="shared" si="22"/>
        <v>64</v>
      </c>
    </row>
    <row r="132" spans="1:11" s="10" customFormat="1" x14ac:dyDescent="0.25">
      <c r="A132" s="12"/>
      <c r="B132" s="17"/>
      <c r="C132" s="17"/>
      <c r="D132" s="17"/>
      <c r="E132" s="17"/>
      <c r="F132" s="17"/>
      <c r="G132" s="17"/>
      <c r="H132" s="17"/>
      <c r="I132" s="17"/>
      <c r="J132" s="17"/>
      <c r="K132" s="17"/>
    </row>
    <row r="133" spans="1:11" s="10" customFormat="1" x14ac:dyDescent="0.25">
      <c r="A133" s="18" t="s">
        <v>31</v>
      </c>
      <c r="B133" s="21">
        <f t="shared" ref="B133:J133" si="23">B7+B13+B19+B25+B31+B37+B43+B49+B55+B61+B67+B73+B79+B85+B91+B97+B103+B109+B115+B121+B127</f>
        <v>3339</v>
      </c>
      <c r="C133" s="21">
        <f t="shared" si="23"/>
        <v>1147</v>
      </c>
      <c r="D133" s="21">
        <f t="shared" si="23"/>
        <v>4104</v>
      </c>
      <c r="E133" s="21">
        <f t="shared" si="23"/>
        <v>5286</v>
      </c>
      <c r="F133" s="21">
        <f t="shared" si="23"/>
        <v>2876</v>
      </c>
      <c r="G133" s="21">
        <f t="shared" si="23"/>
        <v>5580</v>
      </c>
      <c r="H133" s="21">
        <f t="shared" si="23"/>
        <v>8272</v>
      </c>
      <c r="I133" s="21">
        <f t="shared" si="23"/>
        <v>0</v>
      </c>
      <c r="J133" s="21">
        <f t="shared" si="23"/>
        <v>12</v>
      </c>
      <c r="K133" s="21">
        <f>K7+K13+K19+K25+K31+K37+K43+K49+K55+K61+K67+K73+K79+K85+K91+K97+K103+K109+K115+K121+K127</f>
        <v>30616</v>
      </c>
    </row>
    <row r="134" spans="1:11" s="10" customFormat="1" x14ac:dyDescent="0.25">
      <c r="A134" s="18" t="s">
        <v>32</v>
      </c>
      <c r="B134" s="21">
        <f t="shared" ref="B134:J134" si="24">B8+B14+B20+B26+B32+B38+B44+B50+B56+B62+B68+B74+B80+B86+B92+B98+B104+B110+B116+B122+B128</f>
        <v>4591</v>
      </c>
      <c r="C134" s="21">
        <f t="shared" si="24"/>
        <v>1140</v>
      </c>
      <c r="D134" s="21">
        <f t="shared" si="24"/>
        <v>3009</v>
      </c>
      <c r="E134" s="21">
        <f t="shared" si="24"/>
        <v>3213</v>
      </c>
      <c r="F134" s="21">
        <f t="shared" si="24"/>
        <v>1780</v>
      </c>
      <c r="G134" s="21">
        <f t="shared" si="24"/>
        <v>1243</v>
      </c>
      <c r="H134" s="21">
        <f t="shared" si="24"/>
        <v>1294</v>
      </c>
      <c r="I134" s="21">
        <f t="shared" si="24"/>
        <v>0</v>
      </c>
      <c r="J134" s="21">
        <f t="shared" si="24"/>
        <v>79</v>
      </c>
      <c r="K134" s="21">
        <f>K8+K14+K20+K26+K32+K38+K44+K50+K56+K62+K68+K74+K80+K86+K92+K98+K104+K110+K116+K122+K128</f>
        <v>16349</v>
      </c>
    </row>
    <row r="135" spans="1:11" s="10" customFormat="1" x14ac:dyDescent="0.25">
      <c r="A135" s="18" t="s">
        <v>33</v>
      </c>
      <c r="B135" s="21">
        <f t="shared" ref="B135:J135" si="25">+B129+B123+B111+B105+B117+B99+B93+B87+B81+B75+B69+B63+B57+B51+B45+B39+B33+B27+B21+B15+B9</f>
        <v>3508</v>
      </c>
      <c r="C135" s="21">
        <f t="shared" si="25"/>
        <v>568</v>
      </c>
      <c r="D135" s="21">
        <f t="shared" si="25"/>
        <v>5940</v>
      </c>
      <c r="E135" s="21">
        <f t="shared" si="25"/>
        <v>10845</v>
      </c>
      <c r="F135" s="21">
        <f t="shared" si="25"/>
        <v>4835</v>
      </c>
      <c r="G135" s="21">
        <f t="shared" si="25"/>
        <v>11606</v>
      </c>
      <c r="H135" s="21">
        <f t="shared" si="25"/>
        <v>14391</v>
      </c>
      <c r="I135" s="21">
        <f t="shared" si="25"/>
        <v>0</v>
      </c>
      <c r="J135" s="21">
        <f t="shared" si="25"/>
        <v>62</v>
      </c>
      <c r="K135" s="21">
        <f>+K129+K123+K111+K105+K117+K99+K93+K87+K81+K75+K69+K63+K57+K51+K45+K39+K33+K27+K21+K15+K9</f>
        <v>51755</v>
      </c>
    </row>
    <row r="136" spans="1:11" s="10" customFormat="1" x14ac:dyDescent="0.25">
      <c r="A136" s="18" t="s">
        <v>34</v>
      </c>
      <c r="B136" s="21">
        <f t="shared" ref="B136:J136" si="26">B10+B16+B22+B28+B34+B40+B46+B52+B58+B64+B70+B76+B82+B88+B94+B100+B106+B112+B118+B124+B130</f>
        <v>403</v>
      </c>
      <c r="C136" s="21">
        <f t="shared" si="26"/>
        <v>41</v>
      </c>
      <c r="D136" s="21">
        <f t="shared" si="26"/>
        <v>147</v>
      </c>
      <c r="E136" s="21">
        <f t="shared" si="26"/>
        <v>97</v>
      </c>
      <c r="F136" s="21">
        <f t="shared" si="26"/>
        <v>7</v>
      </c>
      <c r="G136" s="21">
        <f t="shared" si="26"/>
        <v>28</v>
      </c>
      <c r="H136" s="21">
        <f t="shared" si="26"/>
        <v>2</v>
      </c>
      <c r="I136" s="21">
        <f t="shared" si="26"/>
        <v>744</v>
      </c>
      <c r="J136" s="21">
        <f t="shared" si="26"/>
        <v>10</v>
      </c>
      <c r="K136" s="21">
        <f>K10+K16+K22+K28+K34+K40+K46+K52+K58+K64+K70+K76+K82+K88+K94+K100+K106+K112+K118+K124+K130</f>
        <v>1479</v>
      </c>
    </row>
    <row r="137" spans="1:11" ht="24.95" customHeight="1" x14ac:dyDescent="0.25">
      <c r="A137" s="25" t="s">
        <v>36</v>
      </c>
      <c r="B137" s="23">
        <f t="shared" ref="B137:J137" si="27">SUM(B133:B136)</f>
        <v>11841</v>
      </c>
      <c r="C137" s="23">
        <f>SUM(C133:C136)</f>
        <v>2896</v>
      </c>
      <c r="D137" s="23">
        <f t="shared" si="27"/>
        <v>13200</v>
      </c>
      <c r="E137" s="23">
        <f t="shared" si="27"/>
        <v>19441</v>
      </c>
      <c r="F137" s="23">
        <f t="shared" si="27"/>
        <v>9498</v>
      </c>
      <c r="G137" s="23">
        <f t="shared" si="27"/>
        <v>18457</v>
      </c>
      <c r="H137" s="23">
        <f t="shared" si="27"/>
        <v>23959</v>
      </c>
      <c r="I137" s="23">
        <f t="shared" si="27"/>
        <v>744</v>
      </c>
      <c r="J137" s="23">
        <f t="shared" si="27"/>
        <v>163</v>
      </c>
      <c r="K137" s="23">
        <f>SUM(K133:K136)</f>
        <v>100199</v>
      </c>
    </row>
    <row r="138" spans="1:11" ht="21" customHeight="1" x14ac:dyDescent="0.3">
      <c r="A138" s="28" t="s">
        <v>59</v>
      </c>
      <c r="J138" s="32" t="s">
        <v>30</v>
      </c>
      <c r="K138" s="32"/>
    </row>
    <row r="139" spans="1:11" x14ac:dyDescent="0.25">
      <c r="A139" s="29" t="s">
        <v>60</v>
      </c>
    </row>
  </sheetData>
  <mergeCells count="3">
    <mergeCell ref="A2:K2"/>
    <mergeCell ref="A3:K3"/>
    <mergeCell ref="J138:K138"/>
  </mergeCells>
  <phoneticPr fontId="0" type="noConversion"/>
  <printOptions horizontalCentered="1"/>
  <pageMargins left="0.51181102362204722" right="0.51181102362204722" top="0.62992125984251968" bottom="0.55118110236220474" header="0.31496062992125984" footer="0.31496062992125984"/>
  <pageSetup paperSize="9" scale="70" fitToHeight="0" orientation="portrait" r:id="rId1"/>
  <headerFooter alignWithMargins="0">
    <oddFooter>&amp;L&amp;"Trebuchet MS,Grassetto"&amp;10Statistiche Italia - CIRCOLAZIONE
Automobile in cifre &amp;C&amp;"Trebuchet MS,Normale"&amp;9&amp;P/&amp;N&amp;R&amp;"Trebuchet MS,Grassetto"&amp;10ANFIA - Studi e statistiche</oddFooter>
  </headerFooter>
  <rowBreaks count="2" manualBreakCount="2">
    <brk id="53" max="16383" man="1"/>
    <brk id="107" max="16383" man="1"/>
  </rowBreaks>
  <ignoredErrors>
    <ignoredError sqref="K135 B135:J135" formula="1"/>
    <ignoredError sqref="B29:J29 B71:J71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20.AB_regione_uso_euro</vt:lpstr>
      <vt:lpstr>'20.AB_regione_uso_euro'!Area_stampa</vt:lpstr>
      <vt:lpstr>'20.AB_regione_uso_euro'!Titoli_stampa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2021-08-30T10:53:16Z</cp:lastPrinted>
  <dcterms:created xsi:type="dcterms:W3CDTF">2012-11-29T08:25:55Z</dcterms:created>
  <dcterms:modified xsi:type="dcterms:W3CDTF">2022-07-28T16:07:56Z</dcterms:modified>
</cp:coreProperties>
</file>