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3\StatisticheItalia\Immat\CapitoloA\DaAggiornare\"/>
    </mc:Choice>
  </mc:AlternateContent>
  <xr:revisionPtr revIDLastSave="0" documentId="13_ncr:1_{5B6D2628-2B22-48CB-8DE9-ACD96F76ED09}" xr6:coauthVersionLast="47" xr6:coauthVersionMax="47" xr10:uidLastSave="{00000000-0000-0000-0000-000000000000}"/>
  <bookViews>
    <workbookView xWindow="-120" yWindow="-120" windowWidth="29040" windowHeight="15720" tabRatio="869" xr2:uid="{00000000-000D-0000-FFFF-FFFF00000000}"/>
  </bookViews>
  <sheets>
    <sheet name="26.VCL_marca_regione (2022)" sheetId="13" r:id="rId1"/>
    <sheet name="26.VCL_marca_regione (2021)" sheetId="11" r:id="rId2"/>
    <sheet name="26.VCL_marca_regione (2020)" sheetId="12" r:id="rId3"/>
    <sheet name="26.VCL_marca_regione (2019)" sheetId="10" r:id="rId4"/>
    <sheet name="26.VCL_marca_regione (2018)" sheetId="9" r:id="rId5"/>
    <sheet name="26.VCL_marca_regione (2017)" sheetId="8" r:id="rId6"/>
    <sheet name="26.VCL_marca_regione (2016)" sheetId="7" r:id="rId7"/>
    <sheet name="26.VCL_marca_regione (2015)" sheetId="6" r:id="rId8"/>
    <sheet name="26.VCL_marca_regione (2014)" sheetId="5" r:id="rId9"/>
    <sheet name="26.VCL_marca_regione (2013)" sheetId="1" r:id="rId10"/>
    <sheet name="26.VCL_marca_regione (2012)" sheetId="2" r:id="rId11"/>
    <sheet name="26.VCL_marca_regione (2011)" sheetId="3" r:id="rId12"/>
    <sheet name="26.VCL_marca_regione (2010)" sheetId="4" r:id="rId13"/>
  </sheets>
  <externalReferences>
    <externalReference r:id="rId14"/>
    <externalReference r:id="rId15"/>
  </externalReferences>
  <definedNames>
    <definedName name="_xlnm.Print_Area" localSheetId="12">'26.VCL_marca_regione (2010)'!$A$1:$V$48</definedName>
    <definedName name="_xlnm.Print_Area" localSheetId="11">'26.VCL_marca_regione (2011)'!$A$1:$W$48</definedName>
    <definedName name="_xlnm.Print_Area" localSheetId="10">'26.VCL_marca_regione (2012)'!$A$1:$V$41</definedName>
    <definedName name="_xlnm.Print_Area" localSheetId="9">'26.VCL_marca_regione (2013)'!$A$1:$V$41</definedName>
    <definedName name="_xlnm.Print_Area" localSheetId="8">'26.VCL_marca_regione (2014)'!$A$1:$V$41</definedName>
    <definedName name="_xlnm.Print_Area" localSheetId="7">'26.VCL_marca_regione (2015)'!$A$1:$V$41</definedName>
    <definedName name="_xlnm.Print_Area" localSheetId="6">'26.VCL_marca_regione (2016)'!$A$1:$W$41</definedName>
    <definedName name="_xlnm.Print_Area" localSheetId="5">'26.VCL_marca_regione (2017)'!$A$1:$V$41</definedName>
    <definedName name="_xlnm.Print_Area" localSheetId="4">'26.VCL_marca_regione (2018)'!$A$1:$V$41</definedName>
    <definedName name="_xlnm.Print_Area" localSheetId="3">'26.VCL_marca_regione (2019)'!$A$1:$V$41</definedName>
    <definedName name="_xlnm.Print_Area" localSheetId="2">'26.VCL_marca_regione (2020)'!$A$1:$V$48</definedName>
    <definedName name="_xlnm.Print_Area" localSheetId="1">'26.VCL_marca_regione (2021)'!$A$1:$V$48</definedName>
    <definedName name="_xlnm.Print_Area" localSheetId="0">'26.VCL_marca_regione (2022)'!$A$1:$V$48</definedName>
    <definedName name="Excel_BuiltIn_Print_Titles_12" localSheetId="12">'[1]12.autocaravan'!#REF!</definedName>
    <definedName name="Excel_BuiltIn_Print_Titles_12" localSheetId="11">'[1]12.autocaravan'!#REF!</definedName>
    <definedName name="Excel_BuiltIn_Print_Titles_12" localSheetId="10">'[2]12.autocaravan'!#REF!</definedName>
    <definedName name="Excel_BuiltIn_Print_Titles_12" localSheetId="7">'[2]12.autocaravan'!#REF!</definedName>
    <definedName name="Excel_BuiltIn_Print_Titles_12" localSheetId="6">'[2]12.autocaravan'!#REF!</definedName>
    <definedName name="Excel_BuiltIn_Print_Titles_12" localSheetId="5">'[2]12.autocaravan'!#REF!</definedName>
    <definedName name="Excel_BuiltIn_Print_Titles_12" localSheetId="4">'[2]12.autocaravan'!#REF!</definedName>
    <definedName name="Excel_BuiltIn_Print_Titles_12" localSheetId="3">'[2]12.autocaravan'!#REF!</definedName>
    <definedName name="Excel_BuiltIn_Print_Titles_12" localSheetId="2">'[2]12.autocaravan'!#REF!</definedName>
    <definedName name="Excel_BuiltIn_Print_Titles_12" localSheetId="1">'[2]12.autocaravan'!#REF!</definedName>
    <definedName name="Excel_BuiltIn_Print_Titles_12" localSheetId="0">'[2]12.autocaravan'!#REF!</definedName>
    <definedName name="Excel_BuiltIn_Print_Titles_12">'[2]12.autocaravan'!#REF!</definedName>
    <definedName name="Excel_BuiltIn_Print_Titles_13" localSheetId="12">#REF!</definedName>
    <definedName name="Excel_BuiltIn_Print_Titles_13" localSheetId="11">#REF!</definedName>
    <definedName name="Excel_BuiltIn_Print_Titles_13">#REF!</definedName>
    <definedName name="Excel_BuiltIn_Print_Titles_9" localSheetId="12">'[1]9.autovetture usate'!#REF!</definedName>
    <definedName name="Excel_BuiltIn_Print_Titles_9" localSheetId="11">'[1]9.autovetture usate'!#REF!</definedName>
    <definedName name="Excel_BuiltIn_Print_Titles_9" localSheetId="10">'[2]9.autovetture usate'!#REF!</definedName>
    <definedName name="Excel_BuiltIn_Print_Titles_9" localSheetId="7">'[2]9.autovetture usate'!#REF!</definedName>
    <definedName name="Excel_BuiltIn_Print_Titles_9" localSheetId="6">'[2]9.autovetture usate'!#REF!</definedName>
    <definedName name="Excel_BuiltIn_Print_Titles_9" localSheetId="5">'[2]9.autovetture usate'!#REF!</definedName>
    <definedName name="Excel_BuiltIn_Print_Titles_9" localSheetId="4">'[2]9.autovetture usate'!#REF!</definedName>
    <definedName name="Excel_BuiltIn_Print_Titles_9" localSheetId="3">'[2]9.autovetture usate'!#REF!</definedName>
    <definedName name="Excel_BuiltIn_Print_Titles_9" localSheetId="2">'[2]9.autovetture usate'!#REF!</definedName>
    <definedName name="Excel_BuiltIn_Print_Titles_9" localSheetId="1">'[2]9.autovetture usate'!#REF!</definedName>
    <definedName name="Excel_BuiltIn_Print_Titles_9" localSheetId="0">'[2]9.autovetture usate'!#REF!</definedName>
    <definedName name="Excel_BuiltIn_Print_Titles_9">'[2]9.autovetture usate'!#REF!</definedName>
    <definedName name="_xlnm.Print_Titles" localSheetId="12">'26.VCL_marca_regione (2010)'!$A:$A</definedName>
    <definedName name="_xlnm.Print_Titles" localSheetId="11">'26.VCL_marca_regione (2011)'!$A:$A</definedName>
    <definedName name="_xlnm.Print_Titles" localSheetId="10">'26.VCL_marca_regione (2012)'!$A:$A</definedName>
    <definedName name="_xlnm.Print_Titles" localSheetId="9">'26.VCL_marca_regione (2013)'!$A:$A</definedName>
    <definedName name="_xlnm.Print_Titles" localSheetId="8">'26.VCL_marca_regione (2014)'!$A:$A</definedName>
    <definedName name="_xlnm.Print_Titles" localSheetId="7">'26.VCL_marca_regione (2015)'!$A:$A</definedName>
    <definedName name="_xlnm.Print_Titles" localSheetId="6">'26.VCL_marca_regione (2016)'!$A:$A</definedName>
    <definedName name="_xlnm.Print_Titles" localSheetId="5">'26.VCL_marca_regione (2017)'!$A:$A</definedName>
    <definedName name="_xlnm.Print_Titles" localSheetId="4">'26.VCL_marca_regione (2018)'!$A:$A</definedName>
    <definedName name="_xlnm.Print_Titles" localSheetId="3">'26.VCL_marca_regione (2019)'!$A:$A</definedName>
    <definedName name="_xlnm.Print_Titles" localSheetId="2">'26.VCL_marca_regione (2020)'!$A:$A</definedName>
    <definedName name="_xlnm.Print_Titles" localSheetId="1">'26.VCL_marca_regione (2021)'!$A:$A</definedName>
    <definedName name="_xlnm.Print_Titles" localSheetId="0">'26.VCL_marca_regione (2022)'!$A:$A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7" i="13" l="1"/>
  <c r="B44" i="13"/>
  <c r="M44" i="13"/>
  <c r="L44" i="13"/>
  <c r="K44" i="13"/>
  <c r="J44" i="13"/>
  <c r="I44" i="13"/>
  <c r="H44" i="13"/>
  <c r="G44" i="13"/>
  <c r="F44" i="13"/>
  <c r="U44" i="13"/>
  <c r="T44" i="13"/>
  <c r="S44" i="13"/>
  <c r="R44" i="13"/>
  <c r="Q44" i="13"/>
  <c r="P44" i="13"/>
  <c r="O44" i="13"/>
  <c r="N44" i="13"/>
  <c r="E44" i="13"/>
  <c r="D44" i="13"/>
  <c r="C44" i="13"/>
  <c r="V42" i="13"/>
  <c r="V41" i="13"/>
  <c r="V40" i="13"/>
  <c r="V39" i="13"/>
  <c r="V38" i="13"/>
  <c r="V37" i="13"/>
  <c r="V36" i="13"/>
  <c r="V35" i="13"/>
  <c r="V34" i="13"/>
  <c r="V33" i="13"/>
  <c r="V32" i="13"/>
  <c r="V31" i="13"/>
  <c r="V30" i="13"/>
  <c r="V29" i="13"/>
  <c r="V28" i="13"/>
  <c r="V27" i="13"/>
  <c r="V26" i="13"/>
  <c r="V25" i="13"/>
  <c r="V24" i="13"/>
  <c r="V23" i="13"/>
  <c r="V22" i="13"/>
  <c r="V21" i="13"/>
  <c r="V20" i="13"/>
  <c r="V19" i="13"/>
  <c r="V18" i="13"/>
  <c r="V17" i="13"/>
  <c r="V16" i="13"/>
  <c r="V15" i="13"/>
  <c r="V14" i="13"/>
  <c r="V13" i="13"/>
  <c r="V12" i="13"/>
  <c r="V11" i="13"/>
  <c r="V10" i="13"/>
  <c r="V9" i="13"/>
  <c r="V8" i="13"/>
  <c r="U44" i="12"/>
  <c r="T44" i="12"/>
  <c r="S44" i="12"/>
  <c r="R44" i="12"/>
  <c r="Q44" i="12"/>
  <c r="P44" i="12"/>
  <c r="O44" i="12"/>
  <c r="N44" i="12"/>
  <c r="M44" i="12"/>
  <c r="L44" i="12"/>
  <c r="K44" i="12"/>
  <c r="J44" i="12"/>
  <c r="I44" i="12"/>
  <c r="H44" i="12"/>
  <c r="G44" i="12"/>
  <c r="F44" i="12"/>
  <c r="E44" i="12"/>
  <c r="D44" i="12"/>
  <c r="C44" i="12"/>
  <c r="B44" i="12"/>
  <c r="V43" i="12"/>
  <c r="V42" i="12"/>
  <c r="V41" i="12"/>
  <c r="V40" i="12"/>
  <c r="V39" i="12"/>
  <c r="V38" i="12"/>
  <c r="V37" i="12"/>
  <c r="V36" i="12"/>
  <c r="V35" i="12"/>
  <c r="V34" i="12"/>
  <c r="V33" i="12"/>
  <c r="V32" i="12"/>
  <c r="V31" i="12"/>
  <c r="V30" i="12"/>
  <c r="V29" i="12"/>
  <c r="V28" i="12"/>
  <c r="V27" i="12"/>
  <c r="V26" i="12"/>
  <c r="V25" i="12"/>
  <c r="V24" i="12"/>
  <c r="V23" i="12"/>
  <c r="V22" i="12"/>
  <c r="V21" i="12"/>
  <c r="V20" i="12"/>
  <c r="V19" i="12"/>
  <c r="V18" i="12"/>
  <c r="V17" i="12"/>
  <c r="V16" i="12"/>
  <c r="V15" i="12"/>
  <c r="V14" i="12"/>
  <c r="V13" i="12"/>
  <c r="V12" i="12"/>
  <c r="V11" i="12"/>
  <c r="V10" i="12"/>
  <c r="V9" i="12"/>
  <c r="V8" i="12"/>
  <c r="V7" i="12"/>
  <c r="U44" i="11"/>
  <c r="T44" i="11"/>
  <c r="S44" i="11"/>
  <c r="R44" i="11"/>
  <c r="Q44" i="11"/>
  <c r="P44" i="11"/>
  <c r="O44" i="11"/>
  <c r="N44" i="11"/>
  <c r="M44" i="11"/>
  <c r="L44" i="11"/>
  <c r="K44" i="11"/>
  <c r="J44" i="11"/>
  <c r="I44" i="11"/>
  <c r="H44" i="11"/>
  <c r="G44" i="11"/>
  <c r="F44" i="11"/>
  <c r="E44" i="11"/>
  <c r="D44" i="11"/>
  <c r="C44" i="11"/>
  <c r="B44" i="11"/>
  <c r="V7" i="11"/>
  <c r="V43" i="11"/>
  <c r="V42" i="11"/>
  <c r="V41" i="11"/>
  <c r="V40" i="11"/>
  <c r="V39" i="11"/>
  <c r="V38" i="11"/>
  <c r="V37" i="11"/>
  <c r="V36" i="11"/>
  <c r="V35" i="11"/>
  <c r="V34" i="11"/>
  <c r="V33" i="11"/>
  <c r="V32" i="11"/>
  <c r="V31" i="11"/>
  <c r="V30" i="11"/>
  <c r="V29" i="11"/>
  <c r="V28" i="11"/>
  <c r="V27" i="11"/>
  <c r="V26" i="11"/>
  <c r="V25" i="11"/>
  <c r="V24" i="11"/>
  <c r="V23" i="11"/>
  <c r="V22" i="11"/>
  <c r="V21" i="11"/>
  <c r="V20" i="11"/>
  <c r="V19" i="11"/>
  <c r="V18" i="11"/>
  <c r="V17" i="11"/>
  <c r="V16" i="11"/>
  <c r="V15" i="11"/>
  <c r="V14" i="11"/>
  <c r="V13" i="11"/>
  <c r="V12" i="11"/>
  <c r="V11" i="11"/>
  <c r="V10" i="11"/>
  <c r="V9" i="11"/>
  <c r="V44" i="11" s="1"/>
  <c r="V8" i="11"/>
  <c r="V36" i="10"/>
  <c r="U35" i="10"/>
  <c r="T35" i="10"/>
  <c r="S35" i="10"/>
  <c r="R35" i="10"/>
  <c r="Q35" i="10"/>
  <c r="P35" i="10"/>
  <c r="O35" i="10"/>
  <c r="N35" i="10"/>
  <c r="M35" i="10"/>
  <c r="L35" i="10"/>
  <c r="K35" i="10"/>
  <c r="J35" i="10"/>
  <c r="I35" i="10"/>
  <c r="H35" i="10"/>
  <c r="G35" i="10"/>
  <c r="F35" i="10"/>
  <c r="E35" i="10"/>
  <c r="D35" i="10"/>
  <c r="C35" i="10"/>
  <c r="B35" i="10"/>
  <c r="V34" i="10"/>
  <c r="V33" i="10"/>
  <c r="V32" i="10"/>
  <c r="V31" i="10"/>
  <c r="V30" i="10"/>
  <c r="V29" i="10"/>
  <c r="V28" i="10"/>
  <c r="V27" i="10"/>
  <c r="V26" i="10"/>
  <c r="V25" i="10"/>
  <c r="V24" i="10"/>
  <c r="V23" i="10"/>
  <c r="V22" i="10"/>
  <c r="V21" i="10"/>
  <c r="V20" i="10"/>
  <c r="V19" i="10"/>
  <c r="V18" i="10"/>
  <c r="V17" i="10"/>
  <c r="V16" i="10"/>
  <c r="V15" i="10"/>
  <c r="V14" i="10"/>
  <c r="V13" i="10"/>
  <c r="U12" i="10"/>
  <c r="T12" i="10"/>
  <c r="S12" i="10"/>
  <c r="R12" i="10"/>
  <c r="Q12" i="10"/>
  <c r="P12" i="10"/>
  <c r="O12" i="10"/>
  <c r="N12" i="10"/>
  <c r="M12" i="10"/>
  <c r="L12" i="10"/>
  <c r="L37" i="10" s="1"/>
  <c r="K12" i="10"/>
  <c r="J12" i="10"/>
  <c r="J37" i="10" s="1"/>
  <c r="I12" i="10"/>
  <c r="H12" i="10"/>
  <c r="G12" i="10"/>
  <c r="G37" i="10" s="1"/>
  <c r="F12" i="10"/>
  <c r="E12" i="10"/>
  <c r="D12" i="10"/>
  <c r="C12" i="10"/>
  <c r="B12" i="10"/>
  <c r="V11" i="10"/>
  <c r="V8" i="10"/>
  <c r="V10" i="10"/>
  <c r="V9" i="10"/>
  <c r="V7" i="10"/>
  <c r="V43" i="13" l="1"/>
  <c r="V44" i="13"/>
  <c r="K37" i="10"/>
  <c r="V44" i="12"/>
  <c r="D37" i="10"/>
  <c r="B37" i="10"/>
  <c r="R37" i="10"/>
  <c r="T37" i="10"/>
  <c r="S37" i="10"/>
  <c r="O37" i="10"/>
  <c r="C37" i="10"/>
  <c r="E37" i="10"/>
  <c r="M37" i="10"/>
  <c r="U37" i="10"/>
  <c r="N37" i="10"/>
  <c r="V35" i="10"/>
  <c r="H37" i="10"/>
  <c r="P37" i="10"/>
  <c r="I37" i="10"/>
  <c r="Q37" i="10"/>
  <c r="V12" i="10"/>
  <c r="F37" i="10"/>
  <c r="V22" i="8"/>
  <c r="V34" i="8"/>
  <c r="V22" i="9"/>
  <c r="V7" i="8"/>
  <c r="U35" i="9"/>
  <c r="T35" i="9"/>
  <c r="S35" i="9"/>
  <c r="R35" i="9"/>
  <c r="Q35" i="9"/>
  <c r="P35" i="9"/>
  <c r="O35" i="9"/>
  <c r="N35" i="9"/>
  <c r="M35" i="9"/>
  <c r="L35" i="9"/>
  <c r="K35" i="9"/>
  <c r="J35" i="9"/>
  <c r="I35" i="9"/>
  <c r="H35" i="9"/>
  <c r="G35" i="9"/>
  <c r="F35" i="9"/>
  <c r="E35" i="9"/>
  <c r="D35" i="9"/>
  <c r="C35" i="9"/>
  <c r="C37" i="9" s="1"/>
  <c r="B35" i="9"/>
  <c r="V34" i="9"/>
  <c r="V33" i="9"/>
  <c r="V32" i="9"/>
  <c r="V31" i="9"/>
  <c r="V30" i="9"/>
  <c r="V29" i="9"/>
  <c r="V28" i="9"/>
  <c r="V27" i="9"/>
  <c r="V26" i="9"/>
  <c r="V25" i="9"/>
  <c r="V24" i="9"/>
  <c r="V23" i="9"/>
  <c r="V21" i="9"/>
  <c r="V20" i="9"/>
  <c r="V19" i="9"/>
  <c r="V18" i="9"/>
  <c r="V17" i="9"/>
  <c r="V16" i="9"/>
  <c r="V15" i="9"/>
  <c r="V14" i="9"/>
  <c r="V13" i="9"/>
  <c r="U12" i="9"/>
  <c r="T12" i="9"/>
  <c r="T37" i="9" s="1"/>
  <c r="S12" i="9"/>
  <c r="R12" i="9"/>
  <c r="Q12" i="9"/>
  <c r="P12" i="9"/>
  <c r="O12" i="9"/>
  <c r="N12" i="9"/>
  <c r="M12" i="9"/>
  <c r="L12" i="9"/>
  <c r="K12" i="9"/>
  <c r="J12" i="9"/>
  <c r="I12" i="9"/>
  <c r="H12" i="9"/>
  <c r="G12" i="9"/>
  <c r="F12" i="9"/>
  <c r="E12" i="9"/>
  <c r="D12" i="9"/>
  <c r="D37" i="9" s="1"/>
  <c r="C12" i="9"/>
  <c r="B12" i="9"/>
  <c r="V11" i="9"/>
  <c r="V8" i="9"/>
  <c r="V10" i="9"/>
  <c r="V9" i="9"/>
  <c r="V7" i="9"/>
  <c r="V12" i="7"/>
  <c r="W36" i="7"/>
  <c r="V35" i="7"/>
  <c r="V37" i="7" s="1"/>
  <c r="W34" i="7"/>
  <c r="W33" i="7"/>
  <c r="W32" i="7"/>
  <c r="W31" i="7"/>
  <c r="W30" i="7"/>
  <c r="W29" i="7"/>
  <c r="W28" i="7"/>
  <c r="W27" i="7"/>
  <c r="W26" i="7"/>
  <c r="W25" i="7"/>
  <c r="W24" i="7"/>
  <c r="W23" i="7"/>
  <c r="W22" i="7"/>
  <c r="W21" i="7"/>
  <c r="W20" i="7"/>
  <c r="W19" i="7"/>
  <c r="W18" i="7"/>
  <c r="W17" i="7"/>
  <c r="W16" i="7"/>
  <c r="W15" i="7"/>
  <c r="W14" i="7"/>
  <c r="W13" i="7"/>
  <c r="W11" i="7"/>
  <c r="W10" i="7"/>
  <c r="W9" i="7"/>
  <c r="W8" i="7"/>
  <c r="W7" i="7"/>
  <c r="V36" i="8"/>
  <c r="V33" i="8"/>
  <c r="V32" i="8"/>
  <c r="V31" i="8"/>
  <c r="V30" i="8"/>
  <c r="V29" i="8"/>
  <c r="V28" i="8"/>
  <c r="V27" i="8"/>
  <c r="V26" i="8"/>
  <c r="V25" i="8"/>
  <c r="V24" i="8"/>
  <c r="V23" i="8"/>
  <c r="V21" i="8"/>
  <c r="V20" i="8"/>
  <c r="V19" i="8"/>
  <c r="V18" i="8"/>
  <c r="V17" i="8"/>
  <c r="V16" i="8"/>
  <c r="V15" i="8"/>
  <c r="V14" i="8"/>
  <c r="V13" i="8"/>
  <c r="V11" i="8"/>
  <c r="V10" i="8"/>
  <c r="V9" i="8"/>
  <c r="V8" i="8"/>
  <c r="U35" i="8"/>
  <c r="U37" i="8" s="1"/>
  <c r="T35" i="8"/>
  <c r="S35" i="8"/>
  <c r="R35" i="8"/>
  <c r="Q35" i="8"/>
  <c r="P35" i="8"/>
  <c r="O35" i="8"/>
  <c r="N35" i="8"/>
  <c r="M35" i="8"/>
  <c r="L35" i="8"/>
  <c r="K35" i="8"/>
  <c r="J35" i="8"/>
  <c r="J37" i="8" s="1"/>
  <c r="I35" i="8"/>
  <c r="H35" i="8"/>
  <c r="G35" i="8"/>
  <c r="E35" i="8"/>
  <c r="D35" i="8"/>
  <c r="C35" i="8"/>
  <c r="B35" i="8"/>
  <c r="U12" i="8"/>
  <c r="T12" i="8"/>
  <c r="S12" i="8"/>
  <c r="R12" i="8"/>
  <c r="Q12" i="8"/>
  <c r="P12" i="8"/>
  <c r="P37" i="8"/>
  <c r="O12" i="8"/>
  <c r="N12" i="8"/>
  <c r="M12" i="8"/>
  <c r="M37" i="8" s="1"/>
  <c r="L12" i="8"/>
  <c r="L37" i="8" s="1"/>
  <c r="K12" i="8"/>
  <c r="J12" i="8"/>
  <c r="I12" i="8"/>
  <c r="I37" i="8" s="1"/>
  <c r="H12" i="8"/>
  <c r="G12" i="8"/>
  <c r="F12" i="8"/>
  <c r="E12" i="8"/>
  <c r="D12" i="8"/>
  <c r="C12" i="8"/>
  <c r="B12" i="8"/>
  <c r="U35" i="7"/>
  <c r="T35" i="7"/>
  <c r="S35" i="7"/>
  <c r="R35" i="7"/>
  <c r="Q35" i="7"/>
  <c r="P35" i="7"/>
  <c r="O35" i="7"/>
  <c r="N35" i="7"/>
  <c r="M35" i="7"/>
  <c r="L35" i="7"/>
  <c r="K35" i="7"/>
  <c r="J35" i="7"/>
  <c r="I35" i="7"/>
  <c r="H35" i="7"/>
  <c r="H37" i="7" s="1"/>
  <c r="G35" i="7"/>
  <c r="F35" i="7"/>
  <c r="E35" i="7"/>
  <c r="D35" i="7"/>
  <c r="C35" i="7"/>
  <c r="B35" i="7"/>
  <c r="U12" i="7"/>
  <c r="U37" i="7" s="1"/>
  <c r="T12" i="7"/>
  <c r="S12" i="7"/>
  <c r="R12" i="7"/>
  <c r="Q12" i="7"/>
  <c r="P12" i="7"/>
  <c r="O12" i="7"/>
  <c r="O37" i="7" s="1"/>
  <c r="N12" i="7"/>
  <c r="M12" i="7"/>
  <c r="L12" i="7"/>
  <c r="K12" i="7"/>
  <c r="J12" i="7"/>
  <c r="I12" i="7"/>
  <c r="H12" i="7"/>
  <c r="G12" i="7"/>
  <c r="F12" i="7"/>
  <c r="F37" i="7" s="1"/>
  <c r="E12" i="7"/>
  <c r="D12" i="7"/>
  <c r="C12" i="7"/>
  <c r="B12" i="7"/>
  <c r="V36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E35" i="6"/>
  <c r="D35" i="6"/>
  <c r="C35" i="6"/>
  <c r="B35" i="6"/>
  <c r="V34" i="6"/>
  <c r="V33" i="6"/>
  <c r="V32" i="6"/>
  <c r="V31" i="6"/>
  <c r="V30" i="6"/>
  <c r="V29" i="6"/>
  <c r="V28" i="6"/>
  <c r="V27" i="6"/>
  <c r="V26" i="6"/>
  <c r="V25" i="6"/>
  <c r="V24" i="6"/>
  <c r="V23" i="6"/>
  <c r="V22" i="6"/>
  <c r="V21" i="6"/>
  <c r="V20" i="6"/>
  <c r="V19" i="6"/>
  <c r="V18" i="6"/>
  <c r="V17" i="6"/>
  <c r="V16" i="6"/>
  <c r="V15" i="6"/>
  <c r="V14" i="6"/>
  <c r="V13" i="6"/>
  <c r="U12" i="6"/>
  <c r="T12" i="6"/>
  <c r="S12" i="6"/>
  <c r="R12" i="6"/>
  <c r="R37" i="6" s="1"/>
  <c r="Q12" i="6"/>
  <c r="P12" i="6"/>
  <c r="O12" i="6"/>
  <c r="N12" i="6"/>
  <c r="M12" i="6"/>
  <c r="L12" i="6"/>
  <c r="K12" i="6"/>
  <c r="J12" i="6"/>
  <c r="I12" i="6"/>
  <c r="H12" i="6"/>
  <c r="G12" i="6"/>
  <c r="F12" i="6"/>
  <c r="E12" i="6"/>
  <c r="D12" i="6"/>
  <c r="C12" i="6"/>
  <c r="B12" i="6"/>
  <c r="B37" i="6" s="1"/>
  <c r="V11" i="6"/>
  <c r="V10" i="6"/>
  <c r="V9" i="6"/>
  <c r="V8" i="6"/>
  <c r="V7" i="6"/>
  <c r="V36" i="1"/>
  <c r="V7" i="5"/>
  <c r="V8" i="5"/>
  <c r="V9" i="5"/>
  <c r="V10" i="5"/>
  <c r="V11" i="5"/>
  <c r="B12" i="5"/>
  <c r="C12" i="5"/>
  <c r="D12" i="5"/>
  <c r="E12" i="5"/>
  <c r="F12" i="5"/>
  <c r="G12" i="5"/>
  <c r="H12" i="5"/>
  <c r="I12" i="5"/>
  <c r="J12" i="5"/>
  <c r="K12" i="5"/>
  <c r="L12" i="5"/>
  <c r="M12" i="5"/>
  <c r="N12" i="5"/>
  <c r="O12" i="5"/>
  <c r="P12" i="5"/>
  <c r="Q12" i="5"/>
  <c r="R12" i="5"/>
  <c r="S12" i="5"/>
  <c r="T12" i="5"/>
  <c r="U12" i="5"/>
  <c r="V13" i="5"/>
  <c r="V14" i="5"/>
  <c r="V15" i="5"/>
  <c r="V16" i="5"/>
  <c r="V17" i="5"/>
  <c r="V18" i="5"/>
  <c r="V19" i="5"/>
  <c r="V20" i="5"/>
  <c r="V21" i="5"/>
  <c r="V22" i="5"/>
  <c r="V23" i="5"/>
  <c r="V24" i="5"/>
  <c r="V25" i="5"/>
  <c r="V26" i="5"/>
  <c r="V27" i="5"/>
  <c r="V28" i="5"/>
  <c r="V29" i="5"/>
  <c r="V30" i="5"/>
  <c r="V31" i="5"/>
  <c r="V32" i="5"/>
  <c r="V33" i="5"/>
  <c r="V34" i="5"/>
  <c r="B35" i="5"/>
  <c r="C35" i="5"/>
  <c r="D35" i="5"/>
  <c r="E35" i="5"/>
  <c r="F35" i="5"/>
  <c r="G35" i="5"/>
  <c r="G37" i="5" s="1"/>
  <c r="H35" i="5"/>
  <c r="I35" i="5"/>
  <c r="J35" i="5"/>
  <c r="K35" i="5"/>
  <c r="L35" i="5"/>
  <c r="M35" i="5"/>
  <c r="N35" i="5"/>
  <c r="O35" i="5"/>
  <c r="O37" i="5" s="1"/>
  <c r="P35" i="5"/>
  <c r="Q35" i="5"/>
  <c r="R35" i="5"/>
  <c r="S35" i="5"/>
  <c r="T35" i="5"/>
  <c r="U35" i="5"/>
  <c r="V36" i="5"/>
  <c r="V43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V41" i="4"/>
  <c r="V40" i="4"/>
  <c r="V39" i="4"/>
  <c r="V38" i="4"/>
  <c r="V37" i="4"/>
  <c r="V36" i="4"/>
  <c r="V35" i="4"/>
  <c r="V34" i="4"/>
  <c r="V33" i="4"/>
  <c r="V32" i="4"/>
  <c r="V31" i="4"/>
  <c r="V30" i="4"/>
  <c r="V29" i="4"/>
  <c r="V28" i="4"/>
  <c r="V27" i="4"/>
  <c r="V26" i="4"/>
  <c r="V25" i="4"/>
  <c r="V24" i="4"/>
  <c r="V23" i="4"/>
  <c r="V22" i="4"/>
  <c r="V21" i="4"/>
  <c r="V20" i="4"/>
  <c r="V19" i="4"/>
  <c r="V18" i="4"/>
  <c r="V17" i="4"/>
  <c r="V16" i="4"/>
  <c r="V15" i="4"/>
  <c r="V14" i="4"/>
  <c r="V13" i="4"/>
  <c r="V12" i="4"/>
  <c r="U11" i="4"/>
  <c r="T11" i="4"/>
  <c r="S11" i="4"/>
  <c r="R11" i="4"/>
  <c r="Q11" i="4"/>
  <c r="P11" i="4"/>
  <c r="O11" i="4"/>
  <c r="N11" i="4"/>
  <c r="M11" i="4"/>
  <c r="L11" i="4"/>
  <c r="K11" i="4"/>
  <c r="J11" i="4"/>
  <c r="I11" i="4"/>
  <c r="H11" i="4"/>
  <c r="G11" i="4"/>
  <c r="F11" i="4"/>
  <c r="E11" i="4"/>
  <c r="D11" i="4"/>
  <c r="D44" i="4" s="1"/>
  <c r="C11" i="4"/>
  <c r="B11" i="4"/>
  <c r="V10" i="4"/>
  <c r="V9" i="4"/>
  <c r="V8" i="4"/>
  <c r="V7" i="4"/>
  <c r="W43" i="3"/>
  <c r="V42" i="3"/>
  <c r="U42" i="3"/>
  <c r="T42" i="3"/>
  <c r="S42" i="3"/>
  <c r="R42" i="3"/>
  <c r="Q42" i="3"/>
  <c r="P42" i="3"/>
  <c r="O42" i="3"/>
  <c r="N42" i="3"/>
  <c r="M42" i="3"/>
  <c r="L42" i="3"/>
  <c r="K42" i="3"/>
  <c r="J42" i="3"/>
  <c r="I42" i="3"/>
  <c r="H42" i="3"/>
  <c r="G42" i="3"/>
  <c r="F42" i="3"/>
  <c r="E42" i="3"/>
  <c r="D42" i="3"/>
  <c r="C42" i="3"/>
  <c r="B42" i="3"/>
  <c r="W41" i="3"/>
  <c r="W40" i="3"/>
  <c r="W39" i="3"/>
  <c r="W38" i="3"/>
  <c r="W37" i="3"/>
  <c r="W36" i="3"/>
  <c r="W35" i="3"/>
  <c r="W34" i="3"/>
  <c r="W33" i="3"/>
  <c r="W32" i="3"/>
  <c r="W31" i="3"/>
  <c r="W30" i="3"/>
  <c r="W29" i="3"/>
  <c r="W28" i="3"/>
  <c r="W27" i="3"/>
  <c r="W26" i="3"/>
  <c r="W25" i="3"/>
  <c r="W24" i="3"/>
  <c r="W23" i="3"/>
  <c r="W22" i="3"/>
  <c r="W21" i="3"/>
  <c r="W20" i="3"/>
  <c r="W19" i="3"/>
  <c r="W18" i="3"/>
  <c r="W17" i="3"/>
  <c r="W16" i="3"/>
  <c r="W15" i="3"/>
  <c r="W14" i="3"/>
  <c r="W13" i="3"/>
  <c r="W12" i="3"/>
  <c r="V11" i="3"/>
  <c r="U11" i="3"/>
  <c r="T11" i="3"/>
  <c r="S11" i="3"/>
  <c r="R11" i="3"/>
  <c r="Q11" i="3"/>
  <c r="P11" i="3"/>
  <c r="O11" i="3"/>
  <c r="N11" i="3"/>
  <c r="M11" i="3"/>
  <c r="L11" i="3"/>
  <c r="K11" i="3"/>
  <c r="J11" i="3"/>
  <c r="J44" i="3" s="1"/>
  <c r="I11" i="3"/>
  <c r="I44" i="3" s="1"/>
  <c r="H11" i="3"/>
  <c r="G11" i="3"/>
  <c r="F11" i="3"/>
  <c r="E11" i="3"/>
  <c r="D11" i="3"/>
  <c r="C11" i="3"/>
  <c r="B11" i="3"/>
  <c r="W10" i="3"/>
  <c r="W9" i="3"/>
  <c r="W8" i="3"/>
  <c r="W7" i="3"/>
  <c r="V36" i="2"/>
  <c r="U35" i="2"/>
  <c r="T35" i="2"/>
  <c r="S35" i="2"/>
  <c r="R35" i="2"/>
  <c r="Q35" i="2"/>
  <c r="P35" i="2"/>
  <c r="O35" i="2"/>
  <c r="N35" i="2"/>
  <c r="M35" i="2"/>
  <c r="L35" i="2"/>
  <c r="K35" i="2"/>
  <c r="K37" i="2" s="1"/>
  <c r="J35" i="2"/>
  <c r="I35" i="2"/>
  <c r="H35" i="2"/>
  <c r="G35" i="2"/>
  <c r="F35" i="2"/>
  <c r="E35" i="2"/>
  <c r="D35" i="2"/>
  <c r="C35" i="2"/>
  <c r="B35" i="2"/>
  <c r="V34" i="2"/>
  <c r="V33" i="2"/>
  <c r="V32" i="2"/>
  <c r="V31" i="2"/>
  <c r="V30" i="2"/>
  <c r="V29" i="2"/>
  <c r="V28" i="2"/>
  <c r="V27" i="2"/>
  <c r="V26" i="2"/>
  <c r="V24" i="2"/>
  <c r="V23" i="2"/>
  <c r="V22" i="2"/>
  <c r="V21" i="2"/>
  <c r="V20" i="2"/>
  <c r="V19" i="2"/>
  <c r="V18" i="2"/>
  <c r="V17" i="2"/>
  <c r="V16" i="2"/>
  <c r="V25" i="2"/>
  <c r="V15" i="2"/>
  <c r="V14" i="2"/>
  <c r="V13" i="2"/>
  <c r="U12" i="2"/>
  <c r="T12" i="2"/>
  <c r="S12" i="2"/>
  <c r="R12" i="2"/>
  <c r="Q12" i="2"/>
  <c r="P12" i="2"/>
  <c r="P37" i="2" s="1"/>
  <c r="O12" i="2"/>
  <c r="N12" i="2"/>
  <c r="N37" i="2" s="1"/>
  <c r="M12" i="2"/>
  <c r="L12" i="2"/>
  <c r="K12" i="2"/>
  <c r="J12" i="2"/>
  <c r="I12" i="2"/>
  <c r="H12" i="2"/>
  <c r="G12" i="2"/>
  <c r="F12" i="2"/>
  <c r="F37" i="2" s="1"/>
  <c r="E12" i="2"/>
  <c r="D12" i="2"/>
  <c r="C12" i="2"/>
  <c r="B12" i="2"/>
  <c r="V11" i="2"/>
  <c r="V8" i="2"/>
  <c r="V10" i="2"/>
  <c r="V9" i="2"/>
  <c r="V7" i="2"/>
  <c r="V10" i="1"/>
  <c r="U35" i="1"/>
  <c r="U37" i="1" s="1"/>
  <c r="U12" i="1"/>
  <c r="T35" i="1"/>
  <c r="S35" i="1"/>
  <c r="S12" i="1"/>
  <c r="R35" i="1"/>
  <c r="Q35" i="1"/>
  <c r="Q12" i="1"/>
  <c r="P35" i="1"/>
  <c r="O35" i="1"/>
  <c r="N35" i="1"/>
  <c r="N12" i="1"/>
  <c r="M35" i="1"/>
  <c r="M12" i="1"/>
  <c r="L35" i="1"/>
  <c r="K35" i="1"/>
  <c r="K12" i="1"/>
  <c r="J35" i="1"/>
  <c r="I35" i="1"/>
  <c r="H35" i="1"/>
  <c r="G35" i="1"/>
  <c r="G12" i="1"/>
  <c r="F35" i="1"/>
  <c r="E35" i="1"/>
  <c r="D35" i="1"/>
  <c r="C35" i="1"/>
  <c r="B35" i="1"/>
  <c r="V34" i="1"/>
  <c r="V33" i="1"/>
  <c r="V32" i="1"/>
  <c r="V31" i="1"/>
  <c r="V30" i="1"/>
  <c r="V29" i="1"/>
  <c r="V28" i="1"/>
  <c r="V27" i="1"/>
  <c r="V26" i="1"/>
  <c r="V25" i="1"/>
  <c r="V24" i="1"/>
  <c r="V23" i="1"/>
  <c r="V22" i="1"/>
  <c r="V21" i="1"/>
  <c r="V20" i="1"/>
  <c r="V19" i="1"/>
  <c r="V18" i="1"/>
  <c r="V17" i="1"/>
  <c r="V16" i="1"/>
  <c r="V15" i="1"/>
  <c r="V14" i="1"/>
  <c r="V13" i="1"/>
  <c r="T12" i="1"/>
  <c r="R12" i="1"/>
  <c r="P12" i="1"/>
  <c r="O12" i="1"/>
  <c r="L12" i="1"/>
  <c r="J12" i="1"/>
  <c r="I12" i="1"/>
  <c r="H12" i="1"/>
  <c r="F12" i="1"/>
  <c r="E12" i="1"/>
  <c r="D12" i="1"/>
  <c r="D37" i="1" s="1"/>
  <c r="C12" i="1"/>
  <c r="B12" i="1"/>
  <c r="V11" i="1"/>
  <c r="V9" i="1"/>
  <c r="V8" i="1"/>
  <c r="V7" i="1"/>
  <c r="F35" i="8"/>
  <c r="P37" i="9"/>
  <c r="V36" i="9"/>
  <c r="I37" i="5" l="1"/>
  <c r="H37" i="1"/>
  <c r="S37" i="9"/>
  <c r="E44" i="3"/>
  <c r="L37" i="7"/>
  <c r="R37" i="5"/>
  <c r="B37" i="5"/>
  <c r="S37" i="8"/>
  <c r="M37" i="5"/>
  <c r="B37" i="7"/>
  <c r="C37" i="7"/>
  <c r="M37" i="9"/>
  <c r="D37" i="7"/>
  <c r="H37" i="9"/>
  <c r="U44" i="4"/>
  <c r="G37" i="7"/>
  <c r="F44" i="4"/>
  <c r="N37" i="8"/>
  <c r="Q37" i="9"/>
  <c r="F37" i="5"/>
  <c r="O37" i="8"/>
  <c r="T44" i="3"/>
  <c r="H44" i="4"/>
  <c r="E37" i="5"/>
  <c r="C37" i="2"/>
  <c r="S37" i="2"/>
  <c r="U44" i="3"/>
  <c r="J37" i="6"/>
  <c r="K37" i="7"/>
  <c r="J44" i="4"/>
  <c r="U37" i="9"/>
  <c r="E37" i="2"/>
  <c r="D37" i="8"/>
  <c r="N37" i="7"/>
  <c r="F37" i="8"/>
  <c r="G37" i="8"/>
  <c r="O44" i="4"/>
  <c r="N37" i="5"/>
  <c r="L44" i="3"/>
  <c r="V37" i="10"/>
  <c r="G37" i="9"/>
  <c r="O37" i="9"/>
  <c r="B37" i="9"/>
  <c r="K37" i="9"/>
  <c r="E37" i="9"/>
  <c r="F37" i="9"/>
  <c r="I37" i="9"/>
  <c r="J37" i="9"/>
  <c r="G37" i="1"/>
  <c r="M37" i="1"/>
  <c r="D37" i="2"/>
  <c r="L37" i="2"/>
  <c r="T37" i="2"/>
  <c r="M44" i="3"/>
  <c r="T37" i="6"/>
  <c r="E37" i="8"/>
  <c r="G44" i="3"/>
  <c r="I44" i="4"/>
  <c r="P44" i="4"/>
  <c r="H44" i="3"/>
  <c r="B44" i="4"/>
  <c r="G37" i="6"/>
  <c r="T37" i="7"/>
  <c r="H37" i="8"/>
  <c r="P37" i="1"/>
  <c r="V11" i="4"/>
  <c r="M44" i="4"/>
  <c r="S37" i="5"/>
  <c r="H37" i="6"/>
  <c r="J37" i="7"/>
  <c r="R37" i="7"/>
  <c r="K37" i="8"/>
  <c r="R37" i="8"/>
  <c r="E37" i="1"/>
  <c r="K37" i="1"/>
  <c r="K44" i="4"/>
  <c r="S44" i="4"/>
  <c r="I37" i="6"/>
  <c r="D44" i="3"/>
  <c r="K44" i="3"/>
  <c r="S44" i="3"/>
  <c r="E44" i="4"/>
  <c r="L44" i="4"/>
  <c r="T44" i="4"/>
  <c r="C37" i="8"/>
  <c r="B37" i="1"/>
  <c r="O44" i="3"/>
  <c r="W11" i="3"/>
  <c r="K37" i="5"/>
  <c r="M37" i="7"/>
  <c r="Q37" i="1"/>
  <c r="I37" i="2"/>
  <c r="B44" i="3"/>
  <c r="Q44" i="3"/>
  <c r="G44" i="4"/>
  <c r="J37" i="5"/>
  <c r="C37" i="5"/>
  <c r="P37" i="6"/>
  <c r="M37" i="6"/>
  <c r="T37" i="8"/>
  <c r="W12" i="7"/>
  <c r="O37" i="2"/>
  <c r="P44" i="3"/>
  <c r="D37" i="5"/>
  <c r="D37" i="6"/>
  <c r="R37" i="1"/>
  <c r="J37" i="2"/>
  <c r="V44" i="3"/>
  <c r="C44" i="3"/>
  <c r="R44" i="3"/>
  <c r="P37" i="5"/>
  <c r="N37" i="6"/>
  <c r="V12" i="8"/>
  <c r="N37" i="9"/>
  <c r="V35" i="9"/>
  <c r="L37" i="9"/>
  <c r="C44" i="4"/>
  <c r="Q37" i="8"/>
  <c r="N37" i="1"/>
  <c r="T37" i="1"/>
  <c r="U37" i="2"/>
  <c r="Q44" i="4"/>
  <c r="I37" i="1"/>
  <c r="F44" i="3"/>
  <c r="N44" i="3"/>
  <c r="R44" i="4"/>
  <c r="T37" i="5"/>
  <c r="I37" i="7"/>
  <c r="P37" i="7"/>
  <c r="V35" i="8"/>
  <c r="R37" i="9"/>
  <c r="L37" i="5"/>
  <c r="K37" i="6"/>
  <c r="S37" i="6"/>
  <c r="Q37" i="7"/>
  <c r="O37" i="6"/>
  <c r="Q37" i="6"/>
  <c r="E37" i="6"/>
  <c r="U37" i="6"/>
  <c r="L37" i="6"/>
  <c r="C37" i="6"/>
  <c r="V35" i="6"/>
  <c r="F37" i="6"/>
  <c r="V12" i="6"/>
  <c r="U37" i="5"/>
  <c r="Q37" i="5"/>
  <c r="H37" i="5"/>
  <c r="V12" i="5"/>
  <c r="L37" i="1"/>
  <c r="F37" i="1"/>
  <c r="C37" i="1"/>
  <c r="S37" i="1"/>
  <c r="J37" i="1"/>
  <c r="V12" i="1"/>
  <c r="O37" i="1"/>
  <c r="B37" i="2"/>
  <c r="M37" i="2"/>
  <c r="H37" i="2"/>
  <c r="Q37" i="2"/>
  <c r="V35" i="2"/>
  <c r="R37" i="2"/>
  <c r="G37" i="2"/>
  <c r="V12" i="2"/>
  <c r="W42" i="3"/>
  <c r="V12" i="9"/>
  <c r="B37" i="8"/>
  <c r="S37" i="7"/>
  <c r="W35" i="7"/>
  <c r="E37" i="7"/>
  <c r="V35" i="5"/>
  <c r="V35" i="1"/>
  <c r="V42" i="4"/>
  <c r="V44" i="4" s="1"/>
  <c r="N44" i="4"/>
  <c r="V37" i="9" l="1"/>
  <c r="W44" i="3"/>
  <c r="V37" i="8"/>
  <c r="W37" i="7"/>
  <c r="V37" i="6"/>
  <c r="V37" i="5"/>
  <c r="V37" i="1"/>
  <c r="V37" i="2"/>
</calcChain>
</file>

<file path=xl/sharedStrings.xml><?xml version="1.0" encoding="utf-8"?>
<sst xmlns="http://schemas.openxmlformats.org/spreadsheetml/2006/main" count="791" uniqueCount="103">
  <si>
    <t>PIEMONTE</t>
  </si>
  <si>
    <t>V.D'AOSTA</t>
  </si>
  <si>
    <t>LOMBARDIA</t>
  </si>
  <si>
    <t>LIGURIA</t>
  </si>
  <si>
    <t>FRIULI</t>
  </si>
  <si>
    <t>VENETO</t>
  </si>
  <si>
    <t>EMILIA R.</t>
  </si>
  <si>
    <t>TOSCANA</t>
  </si>
  <si>
    <t>UMBRIA</t>
  </si>
  <si>
    <t>MARCHE</t>
  </si>
  <si>
    <t>LAZIO</t>
  </si>
  <si>
    <t>BASILICATA</t>
  </si>
  <si>
    <t>CAMPANIA</t>
  </si>
  <si>
    <t>MOLISE</t>
  </si>
  <si>
    <t>PUGLIA</t>
  </si>
  <si>
    <t>CALABRIA</t>
  </si>
  <si>
    <t>SICILIA</t>
  </si>
  <si>
    <t>SARDEGNA</t>
  </si>
  <si>
    <t>Iveco</t>
  </si>
  <si>
    <t>Piaggio</t>
  </si>
  <si>
    <t>Altre Nazionali</t>
  </si>
  <si>
    <t>Chevrolet</t>
  </si>
  <si>
    <t>Citroen</t>
  </si>
  <si>
    <t>Dacia</t>
  </si>
  <si>
    <t>Daihatsu</t>
  </si>
  <si>
    <t>Ford</t>
  </si>
  <si>
    <t>Gaz</t>
  </si>
  <si>
    <t>Opel</t>
  </si>
  <si>
    <t>Great Wall</t>
  </si>
  <si>
    <t>Hyundai</t>
  </si>
  <si>
    <t>Isuzu</t>
  </si>
  <si>
    <t>Kia</t>
  </si>
  <si>
    <t>Land Rover</t>
  </si>
  <si>
    <t>Mahindra</t>
  </si>
  <si>
    <t>Mazda</t>
  </si>
  <si>
    <t>Mercedes</t>
  </si>
  <si>
    <t>Mitsubishi</t>
  </si>
  <si>
    <t>Nissan</t>
  </si>
  <si>
    <t>Peugeot</t>
  </si>
  <si>
    <t>Renault</t>
  </si>
  <si>
    <t>Skoda</t>
  </si>
  <si>
    <t>Ssangyong</t>
  </si>
  <si>
    <t>Subaru</t>
  </si>
  <si>
    <t>Suzuki</t>
  </si>
  <si>
    <t>Tata</t>
  </si>
  <si>
    <t>Toyota</t>
  </si>
  <si>
    <t>Volkswagen</t>
  </si>
  <si>
    <t>Volvo</t>
  </si>
  <si>
    <t>Elaborazioni Anfia  su dati del Ministero dei Trasporti presenti in archivio al 24/05/2013  (Aut. Min.D07161/H4)</t>
  </si>
  <si>
    <t>Prepared by Anfia on Ministry of Transports data as of May 24, 2013</t>
  </si>
  <si>
    <t>Altre Estere</t>
  </si>
  <si>
    <t>Fiat</t>
  </si>
  <si>
    <t>Giotti Victoria</t>
  </si>
  <si>
    <t>N.I.</t>
  </si>
  <si>
    <t>Fiat-Chrysler</t>
  </si>
  <si>
    <t>Gonow</t>
  </si>
  <si>
    <t>Katay</t>
  </si>
  <si>
    <t>Altre estere</t>
  </si>
  <si>
    <t>Elaborazioni Anfia  su dati del Ministero dei Trasporti presenti in archivio al 04/05/2016  (Aut. Min.D07161/H4)</t>
  </si>
  <si>
    <t>Prepared by Anfia on Ministry of Transports data as of May 04, 2016</t>
  </si>
  <si>
    <t>EMILIA</t>
  </si>
  <si>
    <t>TRENTINO</t>
  </si>
  <si>
    <t>Elaborazioni Anfia  su dati del Ministero dei Trasporti presenti in archivio al 31/05/2017  (Aut. Min.D07161/H4)</t>
  </si>
  <si>
    <t>Prepared by Anfia on Ministry of Transports data as of May 31, 2017</t>
  </si>
  <si>
    <t>V. D'AOSTA</t>
  </si>
  <si>
    <t>N.D.</t>
  </si>
  <si>
    <t>Elaborazioni Anfia  su dati del Ministero dei Trasporti presenti in archivio al 31/03/2018  (Aut. Min.D07161/H4)</t>
  </si>
  <si>
    <t>Prepared by Anfia on Ministry of Transports data as of March 31, 2018</t>
  </si>
  <si>
    <t>ABRUZZO</t>
  </si>
  <si>
    <t>Elaborazioni Anfia  su dati del Ministero dei Trasporti presenti in archivio al 31/03/2019  (Aut. Min.D07161/H4)</t>
  </si>
  <si>
    <t>Prepared by Anfia on Ministry of Transports data as of March 31, 2019</t>
  </si>
  <si>
    <t>Man</t>
  </si>
  <si>
    <r>
      <t>Totale/</t>
    </r>
    <r>
      <rPr>
        <i/>
        <sz val="7"/>
        <color theme="1" tint="0.14999847407452621"/>
        <rFont val="Trebuchet MS"/>
        <family val="2"/>
      </rPr>
      <t>Total</t>
    </r>
  </si>
  <si>
    <r>
      <t xml:space="preserve">Nota - dati provvisori / </t>
    </r>
    <r>
      <rPr>
        <i/>
        <sz val="8"/>
        <color theme="1" tint="0.14999847407452621"/>
        <rFont val="Trebuchet MS"/>
        <family val="2"/>
      </rPr>
      <t>Note - provisional data</t>
    </r>
  </si>
  <si>
    <r>
      <t xml:space="preserve">Totale marche estere/
</t>
    </r>
    <r>
      <rPr>
        <i/>
        <sz val="9"/>
        <color theme="1" tint="0.14999847407452621"/>
        <rFont val="Trebuchet MS"/>
        <family val="2"/>
      </rPr>
      <t>Total foreign makes</t>
    </r>
  </si>
  <si>
    <r>
      <t xml:space="preserve">TOTALE / </t>
    </r>
    <r>
      <rPr>
        <i/>
        <sz val="9"/>
        <color theme="1" tint="0.14999847407452621"/>
        <rFont val="Trebuchet MS"/>
        <family val="2"/>
      </rPr>
      <t>TOTAL</t>
    </r>
  </si>
  <si>
    <r>
      <t xml:space="preserve">Totale marche nazionali/
</t>
    </r>
    <r>
      <rPr>
        <i/>
        <sz val="8"/>
        <color theme="1" tint="0.14999847407452621"/>
        <rFont val="Trebuchet MS"/>
        <family val="2"/>
      </rPr>
      <t>Total domestic makes</t>
    </r>
  </si>
  <si>
    <t>IMMATRICOLAZIONI VEICOLI COMMERCIALI FINO A 3,5 T. PTT PER MARCA E REGIONE</t>
  </si>
  <si>
    <t xml:space="preserve">NEW REGISTRATIONS NEW LCV UP TO 3.5 TNS GVW BY MAKE AND REGION </t>
  </si>
  <si>
    <r>
      <t xml:space="preserve">Marche / </t>
    </r>
    <r>
      <rPr>
        <b/>
        <i/>
        <sz val="9"/>
        <color theme="1" tint="0.14999847407452621"/>
        <rFont val="Trebuchet MS"/>
        <family val="2"/>
      </rPr>
      <t>Makes</t>
    </r>
  </si>
  <si>
    <r>
      <t xml:space="preserve">N.I. / </t>
    </r>
    <r>
      <rPr>
        <i/>
        <sz val="8"/>
        <rFont val="Trebuchet MS"/>
        <family val="2"/>
      </rPr>
      <t>not identified</t>
    </r>
  </si>
  <si>
    <t>Elaborazioni Anfia  su dati del Ministero dei Trasporti presenti in archivio al 31/03/2020  (Aut. Min.D07161/H4)</t>
  </si>
  <si>
    <t>Prepared by Anfia on Ministry of Transports data as of March 31, 2020</t>
  </si>
  <si>
    <t>Alfa Romeo</t>
  </si>
  <si>
    <t>Ds</t>
  </si>
  <si>
    <t>Lancia</t>
  </si>
  <si>
    <t>Maxus</t>
  </si>
  <si>
    <t>Alke</t>
  </si>
  <si>
    <t>Maserati</t>
  </si>
  <si>
    <t>Seat</t>
  </si>
  <si>
    <t>Jeep</t>
  </si>
  <si>
    <r>
      <rPr>
        <b/>
        <sz val="8"/>
        <rFont val="Trebuchet MS"/>
        <family val="2"/>
      </rPr>
      <t xml:space="preserve">Altre/ </t>
    </r>
    <r>
      <rPr>
        <sz val="8"/>
        <rFont val="Trebuchet MS"/>
        <family val="2"/>
      </rPr>
      <t>Others</t>
    </r>
  </si>
  <si>
    <t>Rolls Royce</t>
  </si>
  <si>
    <t>Elaborazioni Anfia  su dati del Ministero dei Trasporti presenti in archivio al 30/04/2022  (Aut. Min.D07161/H4)</t>
  </si>
  <si>
    <t>Prepared by Anfia on Ministry of Transports data as of April 30, 2022</t>
  </si>
  <si>
    <t>Jaguar</t>
  </si>
  <si>
    <t>2022*</t>
  </si>
  <si>
    <t>Prepared by Anfia on Ministry of Transports data as of April 30, 2023</t>
  </si>
  <si>
    <r>
      <t xml:space="preserve">Nota - dati provvisori / </t>
    </r>
    <r>
      <rPr>
        <sz val="8"/>
        <color theme="1" tint="0.14999847407452621"/>
        <rFont val="Trebuchet MS"/>
        <family val="2"/>
      </rPr>
      <t>Note - provisional data</t>
    </r>
  </si>
  <si>
    <t>Mercedes Benz</t>
  </si>
  <si>
    <t>Evo</t>
  </si>
  <si>
    <t>Goupil</t>
  </si>
  <si>
    <t>Romanital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</si>
</sst>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6" formatCode="_-* #,##0.00_-;\-* #,##0.00_-;_-* \-??_-;_-@_-"/>
    <numFmt numFmtId="167" formatCode="_-* #,##0_-;\-* #,##0_-;_-* \-_-;_-@_-"/>
  </numFmts>
  <fonts count="36" x14ac:knownFonts="1">
    <font>
      <sz val="10"/>
      <name val="Arial"/>
    </font>
    <font>
      <sz val="11"/>
      <color indexed="63"/>
      <name val="Calibri"/>
      <family val="2"/>
    </font>
    <font>
      <sz val="11"/>
      <color indexed="9"/>
      <name val="Calibri"/>
      <family val="2"/>
    </font>
    <font>
      <b/>
      <sz val="11"/>
      <color indexed="10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8"/>
      <name val="Arial"/>
      <family val="2"/>
    </font>
    <font>
      <b/>
      <sz val="10"/>
      <name val="Trebuchet MS"/>
      <family val="2"/>
    </font>
    <font>
      <b/>
      <sz val="9"/>
      <name val="Trebuchet MS"/>
      <family val="2"/>
    </font>
    <font>
      <sz val="9"/>
      <name val="Trebuchet MS"/>
      <family val="2"/>
    </font>
    <font>
      <i/>
      <sz val="10"/>
      <name val="Trebuchet MS"/>
      <family val="2"/>
    </font>
    <font>
      <sz val="10"/>
      <name val="Trebuchet MS"/>
      <family val="2"/>
    </font>
    <font>
      <i/>
      <sz val="8"/>
      <name val="Trebuchet MS"/>
      <family val="2"/>
    </font>
    <font>
      <b/>
      <sz val="8"/>
      <name val="Trebuchet MS"/>
      <family val="2"/>
    </font>
    <font>
      <sz val="7"/>
      <name val="Trebuchet MS"/>
      <family val="2"/>
    </font>
    <font>
      <b/>
      <sz val="7"/>
      <name val="Trebuchet MS"/>
      <family val="2"/>
    </font>
    <font>
      <sz val="8"/>
      <name val="Trebuchet MS"/>
      <family val="2"/>
    </font>
    <font>
      <sz val="8"/>
      <name val="Arial"/>
      <family val="2"/>
    </font>
    <font>
      <i/>
      <sz val="7"/>
      <color theme="1" tint="0.14999847407452621"/>
      <name val="Trebuchet MS"/>
      <family val="2"/>
    </font>
    <font>
      <i/>
      <sz val="8"/>
      <color theme="1" tint="0.14999847407452621"/>
      <name val="Trebuchet MS"/>
      <family val="2"/>
    </font>
    <font>
      <i/>
      <sz val="9"/>
      <color theme="1" tint="0.14999847407452621"/>
      <name val="Trebuchet MS"/>
      <family val="2"/>
    </font>
    <font>
      <b/>
      <i/>
      <sz val="9"/>
      <color theme="1" tint="0.14999847407452621"/>
      <name val="Trebuchet MS"/>
      <family val="2"/>
    </font>
    <font>
      <i/>
      <sz val="10"/>
      <color theme="1" tint="0.14999847407452621"/>
      <name val="Trebuchet MS"/>
      <family val="2"/>
    </font>
    <font>
      <sz val="8"/>
      <color theme="1" tint="0.14999847407452621"/>
      <name val="Trebuchet MS"/>
      <family val="2"/>
    </font>
  </fonts>
  <fills count="20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8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1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47"/>
      </top>
      <bottom style="thin">
        <color indexed="47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/>
      <diagonal/>
    </border>
  </borders>
  <cellStyleXfs count="49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3" borderId="0" applyNumberFormat="0" applyBorder="0" applyAlignment="0" applyProtection="0"/>
    <xf numFmtId="0" fontId="3" fillId="11" borderId="1" applyNumberFormat="0" applyAlignment="0" applyProtection="0"/>
    <xf numFmtId="0" fontId="4" fillId="0" borderId="2" applyNumberFormat="0" applyFill="0" applyAlignment="0" applyProtection="0"/>
    <xf numFmtId="0" fontId="5" fillId="12" borderId="3" applyNumberFormat="0" applyAlignment="0" applyProtection="0"/>
    <xf numFmtId="0" fontId="2" fillId="13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6" fillId="3" borderId="1" applyNumberFormat="0" applyAlignment="0" applyProtection="0"/>
    <xf numFmtId="43" fontId="7" fillId="0" borderId="0" applyFont="0" applyFill="0" applyBorder="0" applyAlignment="0" applyProtection="0"/>
    <xf numFmtId="167" fontId="7" fillId="0" borderId="0" applyFill="0" applyBorder="0" applyAlignment="0" applyProtection="0"/>
    <xf numFmtId="166" fontId="7" fillId="0" borderId="0" applyFill="0" applyBorder="0" applyAlignment="0" applyProtection="0"/>
    <xf numFmtId="43" fontId="8" fillId="0" borderId="0" applyFont="0" applyFill="0" applyBorder="0" applyAlignment="0" applyProtection="0"/>
    <xf numFmtId="0" fontId="9" fillId="7" borderId="0" applyNumberFormat="0" applyBorder="0" applyAlignment="0" applyProtection="0"/>
    <xf numFmtId="0" fontId="8" fillId="0" borderId="0"/>
    <xf numFmtId="0" fontId="7" fillId="0" borderId="0"/>
    <xf numFmtId="0" fontId="8" fillId="0" borderId="0"/>
    <xf numFmtId="0" fontId="7" fillId="4" borderId="4" applyNumberFormat="0" applyFont="0" applyAlignment="0" applyProtection="0"/>
    <xf numFmtId="0" fontId="10" fillId="11" borderId="5" applyNumberFormat="0" applyAlignment="0" applyProtection="0"/>
    <xf numFmtId="0" fontId="4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0" fillId="0" borderId="9" applyNumberFormat="0" applyFill="0" applyAlignment="0" applyProtection="0"/>
    <xf numFmtId="0" fontId="16" fillId="17" borderId="0" applyNumberFormat="0" applyBorder="0" applyAlignment="0" applyProtection="0"/>
    <xf numFmtId="0" fontId="17" fillId="6" borderId="0" applyNumberFormat="0" applyBorder="0" applyAlignment="0" applyProtection="0"/>
  </cellStyleXfs>
  <cellXfs count="79">
    <xf numFmtId="0" fontId="0" fillId="0" borderId="0" xfId="0"/>
    <xf numFmtId="0" fontId="19" fillId="0" borderId="0" xfId="0" applyFont="1" applyAlignment="1">
      <alignment horizontal="left"/>
    </xf>
    <xf numFmtId="0" fontId="21" fillId="0" borderId="0" xfId="0" applyFont="1"/>
    <xf numFmtId="0" fontId="22" fillId="0" borderId="0" xfId="0" applyFont="1" applyAlignment="1">
      <alignment horizontal="left"/>
    </xf>
    <xf numFmtId="0" fontId="23" fillId="0" borderId="0" xfId="0" applyFont="1"/>
    <xf numFmtId="164" fontId="23" fillId="0" borderId="0" xfId="0" applyNumberFormat="1" applyFont="1"/>
    <xf numFmtId="0" fontId="24" fillId="0" borderId="0" xfId="0" applyFont="1" applyAlignment="1">
      <alignment horizontal="right"/>
    </xf>
    <xf numFmtId="0" fontId="28" fillId="0" borderId="0" xfId="0" applyFont="1"/>
    <xf numFmtId="0" fontId="25" fillId="0" borderId="0" xfId="0" applyFont="1"/>
    <xf numFmtId="0" fontId="23" fillId="18" borderId="0" xfId="0" applyFont="1" applyFill="1"/>
    <xf numFmtId="0" fontId="26" fillId="19" borderId="10" xfId="0" applyFont="1" applyFill="1" applyBorder="1" applyAlignment="1">
      <alignment horizontal="left" vertical="center"/>
    </xf>
    <xf numFmtId="0" fontId="26" fillId="19" borderId="10" xfId="0" applyFont="1" applyFill="1" applyBorder="1" applyAlignment="1">
      <alignment horizontal="center" vertical="center"/>
    </xf>
    <xf numFmtId="0" fontId="27" fillId="19" borderId="10" xfId="0" applyFont="1" applyFill="1" applyBorder="1" applyAlignment="1">
      <alignment horizontal="center" vertical="center" wrapText="1"/>
    </xf>
    <xf numFmtId="0" fontId="28" fillId="18" borderId="18" xfId="0" applyFont="1" applyFill="1" applyBorder="1" applyAlignment="1">
      <alignment horizontal="left" vertical="center" indent="1"/>
    </xf>
    <xf numFmtId="0" fontId="28" fillId="18" borderId="19" xfId="0" applyFont="1" applyFill="1" applyBorder="1" applyAlignment="1">
      <alignment horizontal="left" vertical="center" indent="1"/>
    </xf>
    <xf numFmtId="0" fontId="28" fillId="18" borderId="20" xfId="0" applyFont="1" applyFill="1" applyBorder="1" applyAlignment="1">
      <alignment horizontal="left" vertical="center" indent="1"/>
    </xf>
    <xf numFmtId="164" fontId="28" fillId="18" borderId="18" xfId="0" applyNumberFormat="1" applyFont="1" applyFill="1" applyBorder="1" applyAlignment="1">
      <alignment vertical="center"/>
    </xf>
    <xf numFmtId="164" fontId="28" fillId="18" borderId="19" xfId="0" applyNumberFormat="1" applyFont="1" applyFill="1" applyBorder="1" applyAlignment="1">
      <alignment vertical="center"/>
    </xf>
    <xf numFmtId="164" fontId="28" fillId="18" borderId="20" xfId="0" applyNumberFormat="1" applyFont="1" applyFill="1" applyBorder="1" applyAlignment="1">
      <alignment vertical="center"/>
    </xf>
    <xf numFmtId="164" fontId="28" fillId="18" borderId="20" xfId="0" applyNumberFormat="1" applyFont="1" applyFill="1" applyBorder="1" applyAlignment="1">
      <alignment horizontal="right" vertical="center"/>
    </xf>
    <xf numFmtId="164" fontId="25" fillId="18" borderId="10" xfId="0" applyNumberFormat="1" applyFont="1" applyFill="1" applyBorder="1" applyAlignment="1">
      <alignment vertical="center"/>
    </xf>
    <xf numFmtId="164" fontId="25" fillId="18" borderId="11" xfId="0" applyNumberFormat="1" applyFont="1" applyFill="1" applyBorder="1" applyAlignment="1">
      <alignment horizontal="right" vertical="center"/>
    </xf>
    <xf numFmtId="0" fontId="20" fillId="18" borderId="13" xfId="0" applyFont="1" applyFill="1" applyBorder="1" applyAlignment="1">
      <alignment vertical="center" wrapText="1"/>
    </xf>
    <xf numFmtId="0" fontId="20" fillId="18" borderId="14" xfId="0" applyFont="1" applyFill="1" applyBorder="1" applyAlignment="1">
      <alignment vertical="center"/>
    </xf>
    <xf numFmtId="0" fontId="25" fillId="18" borderId="10" xfId="0" applyFont="1" applyFill="1" applyBorder="1" applyAlignment="1">
      <alignment vertical="center" wrapText="1"/>
    </xf>
    <xf numFmtId="165" fontId="28" fillId="18" borderId="20" xfId="0" applyNumberFormat="1" applyFont="1" applyFill="1" applyBorder="1" applyAlignment="1">
      <alignment vertical="center"/>
    </xf>
    <xf numFmtId="165" fontId="28" fillId="18" borderId="18" xfId="0" applyNumberFormat="1" applyFont="1" applyFill="1" applyBorder="1" applyAlignment="1">
      <alignment vertical="center"/>
    </xf>
    <xf numFmtId="165" fontId="28" fillId="18" borderId="18" xfId="0" applyNumberFormat="1" applyFont="1" applyFill="1" applyBorder="1" applyAlignment="1">
      <alignment horizontal="right" vertical="center"/>
    </xf>
    <xf numFmtId="165" fontId="28" fillId="18" borderId="19" xfId="0" applyNumberFormat="1" applyFont="1" applyFill="1" applyBorder="1" applyAlignment="1">
      <alignment vertical="center"/>
    </xf>
    <xf numFmtId="165" fontId="28" fillId="18" borderId="19" xfId="0" applyNumberFormat="1" applyFont="1" applyFill="1" applyBorder="1" applyAlignment="1">
      <alignment horizontal="right" vertical="center"/>
    </xf>
    <xf numFmtId="165" fontId="28" fillId="18" borderId="20" xfId="0" applyNumberFormat="1" applyFont="1" applyFill="1" applyBorder="1" applyAlignment="1">
      <alignment horizontal="right" vertical="center"/>
    </xf>
    <xf numFmtId="164" fontId="25" fillId="18" borderId="12" xfId="0" applyNumberFormat="1" applyFont="1" applyFill="1" applyBorder="1" applyAlignment="1">
      <alignment horizontal="right" vertical="center"/>
    </xf>
    <xf numFmtId="41" fontId="28" fillId="18" borderId="22" xfId="0" applyNumberFormat="1" applyFont="1" applyFill="1" applyBorder="1" applyAlignment="1">
      <alignment vertical="center"/>
    </xf>
    <xf numFmtId="164" fontId="28" fillId="18" borderId="22" xfId="0" applyNumberFormat="1" applyFont="1" applyFill="1" applyBorder="1" applyAlignment="1">
      <alignment vertical="center"/>
    </xf>
    <xf numFmtId="41" fontId="28" fillId="18" borderId="23" xfId="0" applyNumberFormat="1" applyFont="1" applyFill="1" applyBorder="1" applyAlignment="1">
      <alignment vertical="center"/>
    </xf>
    <xf numFmtId="164" fontId="28" fillId="18" borderId="23" xfId="0" applyNumberFormat="1" applyFont="1" applyFill="1" applyBorder="1" applyAlignment="1">
      <alignment vertical="center"/>
    </xf>
    <xf numFmtId="41" fontId="28" fillId="18" borderId="24" xfId="0" applyNumberFormat="1" applyFont="1" applyFill="1" applyBorder="1" applyAlignment="1">
      <alignment vertical="center"/>
    </xf>
    <xf numFmtId="164" fontId="28" fillId="18" borderId="24" xfId="0" applyNumberFormat="1" applyFont="1" applyFill="1" applyBorder="1" applyAlignment="1">
      <alignment vertical="center"/>
    </xf>
    <xf numFmtId="165" fontId="28" fillId="18" borderId="24" xfId="0" applyNumberFormat="1" applyFont="1" applyFill="1" applyBorder="1" applyAlignment="1">
      <alignment vertical="center"/>
    </xf>
    <xf numFmtId="165" fontId="28" fillId="18" borderId="22" xfId="0" applyNumberFormat="1" applyFont="1" applyFill="1" applyBorder="1" applyAlignment="1">
      <alignment vertical="center"/>
    </xf>
    <xf numFmtId="165" fontId="28" fillId="18" borderId="22" xfId="0" applyNumberFormat="1" applyFont="1" applyFill="1" applyBorder="1" applyAlignment="1">
      <alignment horizontal="right" vertical="center"/>
    </xf>
    <xf numFmtId="165" fontId="28" fillId="18" borderId="23" xfId="0" applyNumberFormat="1" applyFont="1" applyFill="1" applyBorder="1" applyAlignment="1">
      <alignment vertical="center"/>
    </xf>
    <xf numFmtId="165" fontId="28" fillId="18" borderId="23" xfId="0" applyNumberFormat="1" applyFont="1" applyFill="1" applyBorder="1" applyAlignment="1">
      <alignment horizontal="right" vertical="center"/>
    </xf>
    <xf numFmtId="165" fontId="28" fillId="18" borderId="24" xfId="0" applyNumberFormat="1" applyFont="1" applyFill="1" applyBorder="1" applyAlignment="1">
      <alignment horizontal="right" vertical="center"/>
    </xf>
    <xf numFmtId="165" fontId="25" fillId="18" borderId="10" xfId="29" applyNumberFormat="1" applyFont="1" applyFill="1" applyBorder="1" applyAlignment="1">
      <alignment vertical="center"/>
    </xf>
    <xf numFmtId="165" fontId="25" fillId="18" borderId="11" xfId="29" applyNumberFormat="1" applyFont="1" applyFill="1" applyBorder="1" applyAlignment="1">
      <alignment horizontal="right" vertical="center"/>
    </xf>
    <xf numFmtId="165" fontId="28" fillId="18" borderId="22" xfId="29" applyNumberFormat="1" applyFont="1" applyFill="1" applyBorder="1" applyAlignment="1">
      <alignment vertical="center"/>
    </xf>
    <xf numFmtId="165" fontId="28" fillId="18" borderId="23" xfId="29" applyNumberFormat="1" applyFont="1" applyFill="1" applyBorder="1" applyAlignment="1">
      <alignment vertical="center"/>
    </xf>
    <xf numFmtId="165" fontId="28" fillId="18" borderId="23" xfId="29" applyNumberFormat="1" applyFont="1" applyFill="1" applyBorder="1" applyAlignment="1">
      <alignment horizontal="right" vertical="center"/>
    </xf>
    <xf numFmtId="165" fontId="28" fillId="18" borderId="24" xfId="29" applyNumberFormat="1" applyFont="1" applyFill="1" applyBorder="1" applyAlignment="1">
      <alignment vertical="center"/>
    </xf>
    <xf numFmtId="165" fontId="28" fillId="18" borderId="24" xfId="29" applyNumberFormat="1" applyFont="1" applyFill="1" applyBorder="1" applyAlignment="1">
      <alignment horizontal="right" vertical="center"/>
    </xf>
    <xf numFmtId="0" fontId="25" fillId="18" borderId="10" xfId="0" applyFont="1" applyFill="1" applyBorder="1" applyAlignment="1">
      <alignment horizontal="left" vertical="center" indent="1"/>
    </xf>
    <xf numFmtId="165" fontId="25" fillId="18" borderId="10" xfId="0" applyNumberFormat="1" applyFont="1" applyFill="1" applyBorder="1" applyAlignment="1">
      <alignment vertical="center"/>
    </xf>
    <xf numFmtId="165" fontId="25" fillId="18" borderId="11" xfId="0" applyNumberFormat="1" applyFont="1" applyFill="1" applyBorder="1" applyAlignment="1">
      <alignment horizontal="right" vertical="center"/>
    </xf>
    <xf numFmtId="165" fontId="25" fillId="18" borderId="12" xfId="0" applyNumberFormat="1" applyFont="1" applyFill="1" applyBorder="1" applyAlignment="1">
      <alignment horizontal="right" vertical="center"/>
    </xf>
    <xf numFmtId="0" fontId="23" fillId="0" borderId="0" xfId="0" applyFont="1" applyAlignment="1">
      <alignment vertical="top"/>
    </xf>
    <xf numFmtId="41" fontId="28" fillId="0" borderId="23" xfId="0" applyNumberFormat="1" applyFont="1" applyBorder="1" applyAlignment="1">
      <alignment vertical="center"/>
    </xf>
    <xf numFmtId="164" fontId="28" fillId="0" borderId="23" xfId="0" applyNumberFormat="1" applyFont="1" applyBorder="1" applyAlignment="1">
      <alignment vertical="center"/>
    </xf>
    <xf numFmtId="165" fontId="28" fillId="0" borderId="23" xfId="0" applyNumberFormat="1" applyFont="1" applyBorder="1" applyAlignment="1">
      <alignment vertical="center"/>
    </xf>
    <xf numFmtId="41" fontId="28" fillId="18" borderId="25" xfId="0" applyNumberFormat="1" applyFont="1" applyFill="1" applyBorder="1" applyAlignment="1">
      <alignment vertical="center"/>
    </xf>
    <xf numFmtId="165" fontId="28" fillId="18" borderId="25" xfId="0" applyNumberFormat="1" applyFont="1" applyFill="1" applyBorder="1" applyAlignment="1">
      <alignment vertical="center"/>
    </xf>
    <xf numFmtId="164" fontId="28" fillId="18" borderId="25" xfId="0" applyNumberFormat="1" applyFont="1" applyFill="1" applyBorder="1" applyAlignment="1">
      <alignment vertical="center"/>
    </xf>
    <xf numFmtId="41" fontId="28" fillId="18" borderId="26" xfId="0" applyNumberFormat="1" applyFont="1" applyFill="1" applyBorder="1" applyAlignment="1">
      <alignment vertical="center"/>
    </xf>
    <xf numFmtId="0" fontId="20" fillId="18" borderId="10" xfId="0" applyFont="1" applyFill="1" applyBorder="1" applyAlignment="1">
      <alignment vertical="center"/>
    </xf>
    <xf numFmtId="0" fontId="31" fillId="18" borderId="0" xfId="0" applyFont="1" applyFill="1" applyAlignment="1">
      <alignment horizontal="left"/>
    </xf>
    <xf numFmtId="0" fontId="19" fillId="0" borderId="0" xfId="0" applyFont="1" applyAlignment="1">
      <alignment horizontal="left"/>
    </xf>
    <xf numFmtId="0" fontId="34" fillId="0" borderId="0" xfId="0" applyFont="1" applyAlignment="1">
      <alignment horizontal="left"/>
    </xf>
    <xf numFmtId="0" fontId="20" fillId="19" borderId="13" xfId="0" applyFont="1" applyFill="1" applyBorder="1" applyAlignment="1">
      <alignment horizontal="left" vertical="center" indent="1"/>
    </xf>
    <xf numFmtId="0" fontId="20" fillId="19" borderId="14" xfId="0" applyFont="1" applyFill="1" applyBorder="1" applyAlignment="1">
      <alignment horizontal="left" vertical="center" indent="1"/>
    </xf>
    <xf numFmtId="1" fontId="20" fillId="19" borderId="15" xfId="0" applyNumberFormat="1" applyFont="1" applyFill="1" applyBorder="1" applyAlignment="1">
      <alignment horizontal="center" vertical="center"/>
    </xf>
    <xf numFmtId="1" fontId="21" fillId="19" borderId="16" xfId="0" applyNumberFormat="1" applyFont="1" applyFill="1" applyBorder="1" applyAlignment="1">
      <alignment horizontal="center" vertical="center"/>
    </xf>
    <xf numFmtId="1" fontId="21" fillId="19" borderId="17" xfId="0" applyNumberFormat="1" applyFont="1" applyFill="1" applyBorder="1" applyAlignment="1">
      <alignment horizontal="center" vertical="center"/>
    </xf>
    <xf numFmtId="0" fontId="28" fillId="18" borderId="21" xfId="0" applyFont="1" applyFill="1" applyBorder="1" applyAlignment="1">
      <alignment horizontal="left"/>
    </xf>
    <xf numFmtId="3" fontId="28" fillId="0" borderId="0" xfId="0" applyNumberFormat="1" applyFont="1" applyAlignment="1">
      <alignment horizontal="left"/>
    </xf>
    <xf numFmtId="1" fontId="20" fillId="19" borderId="16" xfId="0" applyNumberFormat="1" applyFont="1" applyFill="1" applyBorder="1" applyAlignment="1">
      <alignment horizontal="center" vertical="center"/>
    </xf>
    <xf numFmtId="1" fontId="20" fillId="19" borderId="17" xfId="0" applyNumberFormat="1" applyFont="1" applyFill="1" applyBorder="1" applyAlignment="1">
      <alignment horizontal="center" vertical="center"/>
    </xf>
    <xf numFmtId="3" fontId="28" fillId="18" borderId="0" xfId="0" applyNumberFormat="1" applyFont="1" applyFill="1" applyAlignment="1">
      <alignment horizontal="left"/>
    </xf>
    <xf numFmtId="0" fontId="31" fillId="18" borderId="0" xfId="0" applyFont="1" applyFill="1" applyAlignment="1">
      <alignment horizontal="left" vertical="top"/>
    </xf>
    <xf numFmtId="0" fontId="35" fillId="18" borderId="0" xfId="0" applyFont="1" applyFill="1" applyAlignment="1">
      <alignment horizontal="left"/>
    </xf>
  </cellXfs>
  <cellStyles count="49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Migliaia" xfId="29" builtinId="3"/>
    <cellStyle name="Migliaia [0] 2" xfId="30" xr:uid="{00000000-0005-0000-0000-00001D000000}"/>
    <cellStyle name="Migliaia 2" xfId="31" xr:uid="{00000000-0005-0000-0000-00001E000000}"/>
    <cellStyle name="Migliaia 3" xfId="32" xr:uid="{00000000-0005-0000-0000-00001F000000}"/>
    <cellStyle name="Neutrale" xfId="33" builtinId="28" customBuiltin="1"/>
    <cellStyle name="Normale" xfId="0" builtinId="0"/>
    <cellStyle name="Normale 2" xfId="34" xr:uid="{00000000-0005-0000-0000-000022000000}"/>
    <cellStyle name="Normale 2 2 2" xfId="35" xr:uid="{00000000-0005-0000-0000-000023000000}"/>
    <cellStyle name="Normale 3" xfId="36" xr:uid="{00000000-0005-0000-0000-000024000000}"/>
    <cellStyle name="Nota" xfId="37" builtinId="10" customBuiltin="1"/>
    <cellStyle name="Output" xfId="38" builtinId="21" customBuiltin="1"/>
    <cellStyle name="Testo avviso" xfId="39" builtinId="11" customBuiltin="1"/>
    <cellStyle name="Testo descrittivo" xfId="40" builtinId="53" customBuiltin="1"/>
    <cellStyle name="Titolo" xfId="41" builtinId="15" customBuiltin="1"/>
    <cellStyle name="Titolo 1" xfId="42" builtinId="16" customBuiltin="1"/>
    <cellStyle name="Titolo 2" xfId="43" builtinId="17" customBuiltin="1"/>
    <cellStyle name="Titolo 3" xfId="44" builtinId="18" customBuiltin="1"/>
    <cellStyle name="Titolo 4" xfId="45" builtinId="19" customBuiltin="1"/>
    <cellStyle name="Totale" xfId="46" builtinId="25" customBuiltin="1"/>
    <cellStyle name="Valore non valido" xfId="47" builtinId="27" customBuiltin="1"/>
    <cellStyle name="Valore valido" xfId="48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28575</xdr:rowOff>
    </xdr:from>
    <xdr:to>
      <xdr:col>0</xdr:col>
      <xdr:colOff>1092892</xdr:colOff>
      <xdr:row>3</xdr:row>
      <xdr:rowOff>91547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87BD324D-CCC2-45AA-8A19-279059AC0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28575</xdr:rowOff>
    </xdr:from>
    <xdr:to>
      <xdr:col>0</xdr:col>
      <xdr:colOff>1092892</xdr:colOff>
      <xdr:row>3</xdr:row>
      <xdr:rowOff>91547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92200284-902F-4883-9F00-A33C8CBD1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28575</xdr:rowOff>
    </xdr:from>
    <xdr:to>
      <xdr:col>0</xdr:col>
      <xdr:colOff>1092892</xdr:colOff>
      <xdr:row>3</xdr:row>
      <xdr:rowOff>91547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6384EA5C-15CF-4DDA-BA78-D9CA9695E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28575</xdr:rowOff>
    </xdr:from>
    <xdr:to>
      <xdr:col>0</xdr:col>
      <xdr:colOff>1092892</xdr:colOff>
      <xdr:row>3</xdr:row>
      <xdr:rowOff>91547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D6129B0F-B03F-4127-8642-5425B177C9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19050</xdr:rowOff>
    </xdr:from>
    <xdr:to>
      <xdr:col>0</xdr:col>
      <xdr:colOff>1083367</xdr:colOff>
      <xdr:row>3</xdr:row>
      <xdr:rowOff>82022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D747F363-6EE7-43D6-8035-E82CD4520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1905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28575</xdr:rowOff>
    </xdr:from>
    <xdr:to>
      <xdr:col>0</xdr:col>
      <xdr:colOff>1092892</xdr:colOff>
      <xdr:row>3</xdr:row>
      <xdr:rowOff>91547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05C290B8-D214-4C61-834C-D9F31B1EF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28575</xdr:rowOff>
    </xdr:from>
    <xdr:to>
      <xdr:col>0</xdr:col>
      <xdr:colOff>1092892</xdr:colOff>
      <xdr:row>3</xdr:row>
      <xdr:rowOff>91547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839C5463-AB06-419A-8EC0-46CEB7B2D5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28575</xdr:rowOff>
    </xdr:from>
    <xdr:to>
      <xdr:col>0</xdr:col>
      <xdr:colOff>1092892</xdr:colOff>
      <xdr:row>3</xdr:row>
      <xdr:rowOff>91547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E3438B1C-E392-44B5-99F3-5E9B64AFD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28575</xdr:rowOff>
    </xdr:from>
    <xdr:to>
      <xdr:col>0</xdr:col>
      <xdr:colOff>1092892</xdr:colOff>
      <xdr:row>3</xdr:row>
      <xdr:rowOff>91547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81CA25A1-45AD-420C-A536-D025C6A43C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28575</xdr:rowOff>
    </xdr:from>
    <xdr:to>
      <xdr:col>0</xdr:col>
      <xdr:colOff>1092892</xdr:colOff>
      <xdr:row>3</xdr:row>
      <xdr:rowOff>91547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0F72FED4-32B7-47FE-81BB-5EF29351C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28575</xdr:rowOff>
    </xdr:from>
    <xdr:to>
      <xdr:col>0</xdr:col>
      <xdr:colOff>1092892</xdr:colOff>
      <xdr:row>3</xdr:row>
      <xdr:rowOff>91547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8EA89E1F-4FC2-4203-AF14-88041781B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28575</xdr:rowOff>
    </xdr:from>
    <xdr:to>
      <xdr:col>0</xdr:col>
      <xdr:colOff>1092892</xdr:colOff>
      <xdr:row>3</xdr:row>
      <xdr:rowOff>91547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490B308D-D2C0-4D2F-B931-AD081E195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28575</xdr:rowOff>
    </xdr:from>
    <xdr:to>
      <xdr:col>0</xdr:col>
      <xdr:colOff>1092892</xdr:colOff>
      <xdr:row>3</xdr:row>
      <xdr:rowOff>91547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8E717D36-C24C-4E43-92E0-30F6F2742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INI%20PORTALE%20AUTO%20IN%20CIFRE%202013%20-%20VERSIONE%20ON%20LINE\areariservata\StatisticheItalia\Immat\CapitoloA\aggiornati\EXPORT_IMPOR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lberti\Desktop\BackUp%2016042019\AutoInCifre_italia\StatisticheItalia\Immat\CapitoloA\Controllo\EXPORT_IMPO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FB2EBF-776F-480A-802B-FFBF84E8466E}">
  <sheetPr>
    <pageSetUpPr fitToPage="1"/>
  </sheetPr>
  <dimension ref="A2:W49"/>
  <sheetViews>
    <sheetView showGridLines="0" tabSelected="1" zoomScaleNormal="100" workbookViewId="0">
      <pane xSplit="1" ySplit="6" topLeftCell="B7" activePane="bottomRight" state="frozen"/>
      <selection activeCell="A5" sqref="A5:A6"/>
      <selection pane="topRight" activeCell="A5" sqref="A5:A6"/>
      <selection pane="bottomLeft" activeCell="A5" sqref="A5:A6"/>
      <selection pane="bottomRight"/>
    </sheetView>
  </sheetViews>
  <sheetFormatPr defaultRowHeight="15" x14ac:dyDescent="0.3"/>
  <cols>
    <col min="1" max="1" width="20.85546875" style="4" bestFit="1" customWidth="1"/>
    <col min="2" max="2" width="8.28515625" style="4" bestFit="1" customWidth="1"/>
    <col min="3" max="3" width="8.5703125" style="4" bestFit="1" customWidth="1"/>
    <col min="4" max="4" width="9.42578125" style="4" bestFit="1" customWidth="1"/>
    <col min="5" max="6" width="6.42578125" style="4" bestFit="1" customWidth="1"/>
    <col min="7" max="7" width="8" style="4" bestFit="1" customWidth="1"/>
    <col min="8" max="9" width="7.140625" style="4" bestFit="1" customWidth="1"/>
    <col min="10" max="10" width="7.85546875" style="4" bestFit="1" customWidth="1"/>
    <col min="11" max="11" width="6.5703125" style="4" bestFit="1" customWidth="1"/>
    <col min="12" max="12" width="7.28515625" style="4" bestFit="1" customWidth="1"/>
    <col min="13" max="13" width="7.140625" style="4" bestFit="1" customWidth="1"/>
    <col min="14" max="14" width="7.7109375" style="4" customWidth="1"/>
    <col min="15" max="15" width="9.140625" style="4" bestFit="1" customWidth="1"/>
    <col min="16" max="16" width="8.7109375" style="4" bestFit="1" customWidth="1"/>
    <col min="17" max="17" width="6.140625" style="4" bestFit="1" customWidth="1"/>
    <col min="18" max="18" width="6.42578125" style="4" bestFit="1" customWidth="1"/>
    <col min="19" max="19" width="8.140625" style="4" bestFit="1" customWidth="1"/>
    <col min="20" max="20" width="6.42578125" style="4" bestFit="1" customWidth="1"/>
    <col min="21" max="21" width="8.85546875" style="4" bestFit="1" customWidth="1"/>
    <col min="22" max="22" width="11.5703125" style="4" customWidth="1"/>
    <col min="23" max="16384" width="9.140625" style="4"/>
  </cols>
  <sheetData>
    <row r="2" spans="1:23" s="2" customFormat="1" ht="15.75" x14ac:dyDescent="0.35">
      <c r="A2" s="1"/>
      <c r="B2" s="65" t="s">
        <v>77</v>
      </c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</row>
    <row r="3" spans="1:23" s="2" customFormat="1" ht="15.75" x14ac:dyDescent="0.35">
      <c r="A3" s="3"/>
      <c r="B3" s="66" t="s">
        <v>78</v>
      </c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</row>
    <row r="4" spans="1:23" x14ac:dyDescent="0.3"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6"/>
    </row>
    <row r="5" spans="1:23" x14ac:dyDescent="0.3">
      <c r="A5" s="67" t="s">
        <v>79</v>
      </c>
      <c r="B5" s="69" t="s">
        <v>96</v>
      </c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1"/>
    </row>
    <row r="6" spans="1:23" ht="18" customHeight="1" x14ac:dyDescent="0.3">
      <c r="A6" s="68"/>
      <c r="B6" s="11" t="s">
        <v>0</v>
      </c>
      <c r="C6" s="11" t="s">
        <v>64</v>
      </c>
      <c r="D6" s="11" t="s">
        <v>2</v>
      </c>
      <c r="E6" s="11" t="s">
        <v>3</v>
      </c>
      <c r="F6" s="11" t="s">
        <v>4</v>
      </c>
      <c r="G6" s="11" t="s">
        <v>61</v>
      </c>
      <c r="H6" s="11" t="s">
        <v>5</v>
      </c>
      <c r="I6" s="11" t="s">
        <v>60</v>
      </c>
      <c r="J6" s="11" t="s">
        <v>7</v>
      </c>
      <c r="K6" s="11" t="s">
        <v>8</v>
      </c>
      <c r="L6" s="11" t="s">
        <v>9</v>
      </c>
      <c r="M6" s="11" t="s">
        <v>10</v>
      </c>
      <c r="N6" s="11" t="s">
        <v>68</v>
      </c>
      <c r="O6" s="11" t="s">
        <v>11</v>
      </c>
      <c r="P6" s="11" t="s">
        <v>12</v>
      </c>
      <c r="Q6" s="11" t="s">
        <v>13</v>
      </c>
      <c r="R6" s="11" t="s">
        <v>14</v>
      </c>
      <c r="S6" s="11" t="s">
        <v>15</v>
      </c>
      <c r="T6" s="11" t="s">
        <v>16</v>
      </c>
      <c r="U6" s="11" t="s">
        <v>17</v>
      </c>
      <c r="V6" s="12" t="s">
        <v>72</v>
      </c>
    </row>
    <row r="7" spans="1:23" s="7" customFormat="1" ht="14.25" customHeight="1" x14ac:dyDescent="0.3">
      <c r="A7" s="32" t="s">
        <v>51</v>
      </c>
      <c r="B7" s="39">
        <v>3481</v>
      </c>
      <c r="C7" s="39">
        <v>11394</v>
      </c>
      <c r="D7" s="39">
        <v>4289</v>
      </c>
      <c r="E7" s="39">
        <v>548</v>
      </c>
      <c r="F7" s="39">
        <v>502</v>
      </c>
      <c r="G7" s="39">
        <v>8078</v>
      </c>
      <c r="H7" s="39">
        <v>2565</v>
      </c>
      <c r="I7" s="39">
        <v>4143</v>
      </c>
      <c r="J7" s="39">
        <v>4221</v>
      </c>
      <c r="K7" s="39">
        <v>345</v>
      </c>
      <c r="L7" s="39">
        <v>505</v>
      </c>
      <c r="M7" s="39">
        <v>2692</v>
      </c>
      <c r="N7" s="39">
        <v>537</v>
      </c>
      <c r="O7" s="39">
        <v>212</v>
      </c>
      <c r="P7" s="39">
        <v>1333</v>
      </c>
      <c r="Q7" s="39">
        <v>85</v>
      </c>
      <c r="R7" s="39">
        <v>1246</v>
      </c>
      <c r="S7" s="39">
        <v>360</v>
      </c>
      <c r="T7" s="39">
        <v>871</v>
      </c>
      <c r="U7" s="39">
        <v>296</v>
      </c>
      <c r="V7" s="33">
        <f>SUM(B7:U7)</f>
        <v>47703</v>
      </c>
    </row>
    <row r="8" spans="1:23" s="7" customFormat="1" ht="14.25" customHeight="1" x14ac:dyDescent="0.3">
      <c r="A8" s="59" t="s">
        <v>25</v>
      </c>
      <c r="B8" s="60">
        <v>1599</v>
      </c>
      <c r="C8" s="60">
        <v>210</v>
      </c>
      <c r="D8" s="60">
        <v>4627</v>
      </c>
      <c r="E8" s="60">
        <v>420</v>
      </c>
      <c r="F8" s="60">
        <v>291</v>
      </c>
      <c r="G8" s="60">
        <v>3352</v>
      </c>
      <c r="H8" s="60">
        <v>1519</v>
      </c>
      <c r="I8" s="60">
        <v>2224</v>
      </c>
      <c r="J8" s="60">
        <v>2182</v>
      </c>
      <c r="K8" s="60">
        <v>204</v>
      </c>
      <c r="L8" s="60">
        <v>447</v>
      </c>
      <c r="M8" s="60">
        <v>1521</v>
      </c>
      <c r="N8" s="60">
        <v>174</v>
      </c>
      <c r="O8" s="60">
        <v>44</v>
      </c>
      <c r="P8" s="60">
        <v>512</v>
      </c>
      <c r="Q8" s="60">
        <v>38</v>
      </c>
      <c r="R8" s="60">
        <v>506</v>
      </c>
      <c r="S8" s="60">
        <v>297</v>
      </c>
      <c r="T8" s="60">
        <v>474</v>
      </c>
      <c r="U8" s="60">
        <v>416</v>
      </c>
      <c r="V8" s="61">
        <f t="shared" ref="V8:V43" si="0">SUM(B8:U8)</f>
        <v>21057</v>
      </c>
    </row>
    <row r="9" spans="1:23" s="7" customFormat="1" ht="14.25" customHeight="1" x14ac:dyDescent="0.3">
      <c r="A9" s="59" t="s">
        <v>18</v>
      </c>
      <c r="B9" s="60">
        <v>1277</v>
      </c>
      <c r="C9" s="60">
        <v>140</v>
      </c>
      <c r="D9" s="60">
        <v>2474</v>
      </c>
      <c r="E9" s="60">
        <v>186</v>
      </c>
      <c r="F9" s="60">
        <v>366</v>
      </c>
      <c r="G9" s="60">
        <v>1351</v>
      </c>
      <c r="H9" s="60">
        <v>1145</v>
      </c>
      <c r="I9" s="60">
        <v>1270</v>
      </c>
      <c r="J9" s="60">
        <v>1059</v>
      </c>
      <c r="K9" s="60">
        <v>217</v>
      </c>
      <c r="L9" s="60">
        <v>267</v>
      </c>
      <c r="M9" s="60">
        <v>997</v>
      </c>
      <c r="N9" s="60">
        <v>556</v>
      </c>
      <c r="O9" s="60">
        <v>93</v>
      </c>
      <c r="P9" s="60">
        <v>779</v>
      </c>
      <c r="Q9" s="60">
        <v>72</v>
      </c>
      <c r="R9" s="60">
        <v>600</v>
      </c>
      <c r="S9" s="60">
        <v>206</v>
      </c>
      <c r="T9" s="60">
        <v>531</v>
      </c>
      <c r="U9" s="60">
        <v>335</v>
      </c>
      <c r="V9" s="61">
        <f t="shared" si="0"/>
        <v>13921</v>
      </c>
    </row>
    <row r="10" spans="1:23" s="7" customFormat="1" ht="14.25" customHeight="1" x14ac:dyDescent="0.3">
      <c r="A10" s="59" t="s">
        <v>39</v>
      </c>
      <c r="B10" s="60">
        <v>873</v>
      </c>
      <c r="C10" s="60">
        <v>98</v>
      </c>
      <c r="D10" s="60">
        <v>2325</v>
      </c>
      <c r="E10" s="60">
        <v>218</v>
      </c>
      <c r="F10" s="60">
        <v>203</v>
      </c>
      <c r="G10" s="60">
        <v>1078</v>
      </c>
      <c r="H10" s="60">
        <v>887</v>
      </c>
      <c r="I10" s="60">
        <v>1088</v>
      </c>
      <c r="J10" s="60">
        <v>1797</v>
      </c>
      <c r="K10" s="60">
        <v>75</v>
      </c>
      <c r="L10" s="60">
        <v>187</v>
      </c>
      <c r="M10" s="60">
        <v>2093</v>
      </c>
      <c r="N10" s="60">
        <v>126</v>
      </c>
      <c r="O10" s="60">
        <v>38</v>
      </c>
      <c r="P10" s="60">
        <v>576</v>
      </c>
      <c r="Q10" s="60">
        <v>32</v>
      </c>
      <c r="R10" s="60">
        <v>309</v>
      </c>
      <c r="S10" s="60">
        <v>80</v>
      </c>
      <c r="T10" s="60">
        <v>364</v>
      </c>
      <c r="U10" s="60">
        <v>225</v>
      </c>
      <c r="V10" s="61">
        <f t="shared" si="0"/>
        <v>12672</v>
      </c>
    </row>
    <row r="11" spans="1:23" s="7" customFormat="1" ht="14.25" customHeight="1" x14ac:dyDescent="0.3">
      <c r="A11" s="59" t="s">
        <v>22</v>
      </c>
      <c r="B11" s="60">
        <v>637</v>
      </c>
      <c r="C11" s="60">
        <v>802</v>
      </c>
      <c r="D11" s="60">
        <v>1385</v>
      </c>
      <c r="E11" s="60">
        <v>101</v>
      </c>
      <c r="F11" s="60">
        <v>126</v>
      </c>
      <c r="G11" s="60">
        <v>2724</v>
      </c>
      <c r="H11" s="60">
        <v>755</v>
      </c>
      <c r="I11" s="60">
        <v>1372</v>
      </c>
      <c r="J11" s="60">
        <v>994</v>
      </c>
      <c r="K11" s="60">
        <v>117</v>
      </c>
      <c r="L11" s="60">
        <v>127</v>
      </c>
      <c r="M11" s="60">
        <v>376</v>
      </c>
      <c r="N11" s="60">
        <v>85</v>
      </c>
      <c r="O11" s="60">
        <v>43</v>
      </c>
      <c r="P11" s="60">
        <v>235</v>
      </c>
      <c r="Q11" s="60">
        <v>12</v>
      </c>
      <c r="R11" s="60">
        <v>124</v>
      </c>
      <c r="S11" s="60">
        <v>50</v>
      </c>
      <c r="T11" s="60">
        <v>165</v>
      </c>
      <c r="U11" s="60">
        <v>123</v>
      </c>
      <c r="V11" s="61">
        <f t="shared" si="0"/>
        <v>10353</v>
      </c>
    </row>
    <row r="12" spans="1:23" s="7" customFormat="1" ht="14.25" customHeight="1" x14ac:dyDescent="0.3">
      <c r="A12" s="59" t="s">
        <v>38</v>
      </c>
      <c r="B12" s="60">
        <v>460</v>
      </c>
      <c r="C12" s="60">
        <v>325</v>
      </c>
      <c r="D12" s="60">
        <v>756</v>
      </c>
      <c r="E12" s="60">
        <v>76</v>
      </c>
      <c r="F12" s="60">
        <v>104</v>
      </c>
      <c r="G12" s="60">
        <v>2144</v>
      </c>
      <c r="H12" s="60">
        <v>583</v>
      </c>
      <c r="I12" s="60">
        <v>734</v>
      </c>
      <c r="J12" s="60">
        <v>577</v>
      </c>
      <c r="K12" s="60">
        <v>44</v>
      </c>
      <c r="L12" s="60">
        <v>157</v>
      </c>
      <c r="M12" s="60">
        <v>528</v>
      </c>
      <c r="N12" s="60">
        <v>219</v>
      </c>
      <c r="O12" s="60">
        <v>415</v>
      </c>
      <c r="P12" s="60">
        <v>852</v>
      </c>
      <c r="Q12" s="60">
        <v>33</v>
      </c>
      <c r="R12" s="60">
        <v>246</v>
      </c>
      <c r="S12" s="60">
        <v>72</v>
      </c>
      <c r="T12" s="60">
        <v>216</v>
      </c>
      <c r="U12" s="60">
        <v>58</v>
      </c>
      <c r="V12" s="61">
        <f t="shared" si="0"/>
        <v>8599</v>
      </c>
    </row>
    <row r="13" spans="1:23" s="7" customFormat="1" ht="14.25" customHeight="1" x14ac:dyDescent="0.3">
      <c r="A13" s="59" t="s">
        <v>27</v>
      </c>
      <c r="B13" s="60">
        <v>222</v>
      </c>
      <c r="C13" s="60">
        <v>1165</v>
      </c>
      <c r="D13" s="60">
        <v>1189</v>
      </c>
      <c r="E13" s="60">
        <v>59</v>
      </c>
      <c r="F13" s="60">
        <v>143</v>
      </c>
      <c r="G13" s="60">
        <v>1472</v>
      </c>
      <c r="H13" s="60">
        <v>323</v>
      </c>
      <c r="I13" s="60">
        <v>777</v>
      </c>
      <c r="J13" s="60">
        <v>346</v>
      </c>
      <c r="K13" s="60">
        <v>55</v>
      </c>
      <c r="L13" s="60">
        <v>100</v>
      </c>
      <c r="M13" s="60">
        <v>362</v>
      </c>
      <c r="N13" s="60">
        <v>126</v>
      </c>
      <c r="O13" s="60">
        <v>12</v>
      </c>
      <c r="P13" s="60">
        <v>99</v>
      </c>
      <c r="Q13" s="60">
        <v>37</v>
      </c>
      <c r="R13" s="60">
        <v>118</v>
      </c>
      <c r="S13" s="60">
        <v>47</v>
      </c>
      <c r="T13" s="60">
        <v>63</v>
      </c>
      <c r="U13" s="60">
        <v>30</v>
      </c>
      <c r="V13" s="61">
        <f t="shared" si="0"/>
        <v>6745</v>
      </c>
    </row>
    <row r="14" spans="1:23" s="7" customFormat="1" ht="14.25" customHeight="1" x14ac:dyDescent="0.3">
      <c r="A14" s="59" t="s">
        <v>99</v>
      </c>
      <c r="B14" s="60">
        <v>385</v>
      </c>
      <c r="C14" s="60">
        <v>37</v>
      </c>
      <c r="D14" s="60">
        <v>1248</v>
      </c>
      <c r="E14" s="60">
        <v>86</v>
      </c>
      <c r="F14" s="60">
        <v>107</v>
      </c>
      <c r="G14" s="60">
        <v>709</v>
      </c>
      <c r="H14" s="60">
        <v>634</v>
      </c>
      <c r="I14" s="60">
        <v>577</v>
      </c>
      <c r="J14" s="60">
        <v>532</v>
      </c>
      <c r="K14" s="60">
        <v>72</v>
      </c>
      <c r="L14" s="60">
        <v>111</v>
      </c>
      <c r="M14" s="60">
        <v>727</v>
      </c>
      <c r="N14" s="60">
        <v>63</v>
      </c>
      <c r="O14" s="60">
        <v>27</v>
      </c>
      <c r="P14" s="60">
        <v>105</v>
      </c>
      <c r="Q14" s="60">
        <v>22</v>
      </c>
      <c r="R14" s="60">
        <v>129</v>
      </c>
      <c r="S14" s="60">
        <v>63</v>
      </c>
      <c r="T14" s="60">
        <v>191</v>
      </c>
      <c r="U14" s="60">
        <v>70</v>
      </c>
      <c r="V14" s="61">
        <f t="shared" si="0"/>
        <v>5895</v>
      </c>
    </row>
    <row r="15" spans="1:23" s="7" customFormat="1" ht="14.25" customHeight="1" x14ac:dyDescent="0.3">
      <c r="A15" s="59" t="s">
        <v>46</v>
      </c>
      <c r="B15" s="60">
        <v>244</v>
      </c>
      <c r="C15" s="60">
        <v>55</v>
      </c>
      <c r="D15" s="60">
        <v>796</v>
      </c>
      <c r="E15" s="60">
        <v>35</v>
      </c>
      <c r="F15" s="60">
        <v>78</v>
      </c>
      <c r="G15" s="60">
        <v>1757</v>
      </c>
      <c r="H15" s="60">
        <v>513</v>
      </c>
      <c r="I15" s="60">
        <v>381</v>
      </c>
      <c r="J15" s="60">
        <v>375</v>
      </c>
      <c r="K15" s="60">
        <v>17</v>
      </c>
      <c r="L15" s="60">
        <v>153</v>
      </c>
      <c r="M15" s="60">
        <v>102</v>
      </c>
      <c r="N15" s="60">
        <v>55</v>
      </c>
      <c r="O15" s="60">
        <v>4</v>
      </c>
      <c r="P15" s="60">
        <v>47</v>
      </c>
      <c r="Q15" s="60">
        <v>4</v>
      </c>
      <c r="R15" s="60">
        <v>63</v>
      </c>
      <c r="S15" s="60">
        <v>28</v>
      </c>
      <c r="T15" s="60">
        <v>76</v>
      </c>
      <c r="U15" s="60">
        <v>33</v>
      </c>
      <c r="V15" s="61">
        <f t="shared" si="0"/>
        <v>4816</v>
      </c>
    </row>
    <row r="16" spans="1:23" s="7" customFormat="1" ht="14.25" customHeight="1" x14ac:dyDescent="0.3">
      <c r="A16" s="59" t="s">
        <v>19</v>
      </c>
      <c r="B16" s="60">
        <v>244</v>
      </c>
      <c r="C16" s="60">
        <v>237</v>
      </c>
      <c r="D16" s="60">
        <v>495</v>
      </c>
      <c r="E16" s="60">
        <v>282</v>
      </c>
      <c r="F16" s="60">
        <v>45</v>
      </c>
      <c r="G16" s="60">
        <v>352</v>
      </c>
      <c r="H16" s="60">
        <v>122</v>
      </c>
      <c r="I16" s="60">
        <v>191</v>
      </c>
      <c r="J16" s="60">
        <v>634</v>
      </c>
      <c r="K16" s="60">
        <v>40</v>
      </c>
      <c r="L16" s="60">
        <v>64</v>
      </c>
      <c r="M16" s="60">
        <v>236</v>
      </c>
      <c r="N16" s="60">
        <v>74</v>
      </c>
      <c r="O16" s="60">
        <v>17</v>
      </c>
      <c r="P16" s="60">
        <v>312</v>
      </c>
      <c r="Q16" s="60">
        <v>10</v>
      </c>
      <c r="R16" s="60">
        <v>165</v>
      </c>
      <c r="S16" s="60">
        <v>71</v>
      </c>
      <c r="T16" s="60">
        <v>211</v>
      </c>
      <c r="U16" s="60">
        <v>84</v>
      </c>
      <c r="V16" s="61">
        <f t="shared" si="0"/>
        <v>3886</v>
      </c>
    </row>
    <row r="17" spans="1:22" s="7" customFormat="1" ht="14.25" customHeight="1" x14ac:dyDescent="0.3">
      <c r="A17" s="59" t="s">
        <v>45</v>
      </c>
      <c r="B17" s="60">
        <v>230</v>
      </c>
      <c r="C17" s="60">
        <v>44</v>
      </c>
      <c r="D17" s="60">
        <v>646</v>
      </c>
      <c r="E17" s="60">
        <v>65</v>
      </c>
      <c r="F17" s="60">
        <v>103</v>
      </c>
      <c r="G17" s="60">
        <v>382</v>
      </c>
      <c r="H17" s="60">
        <v>307</v>
      </c>
      <c r="I17" s="60">
        <v>328</v>
      </c>
      <c r="J17" s="60">
        <v>519</v>
      </c>
      <c r="K17" s="60">
        <v>72</v>
      </c>
      <c r="L17" s="60">
        <v>86</v>
      </c>
      <c r="M17" s="60">
        <v>542</v>
      </c>
      <c r="N17" s="60">
        <v>85</v>
      </c>
      <c r="O17" s="60">
        <v>8</v>
      </c>
      <c r="P17" s="60">
        <v>77</v>
      </c>
      <c r="Q17" s="60">
        <v>12</v>
      </c>
      <c r="R17" s="60">
        <v>62</v>
      </c>
      <c r="S17" s="60">
        <v>39</v>
      </c>
      <c r="T17" s="60">
        <v>157</v>
      </c>
      <c r="U17" s="60">
        <v>120</v>
      </c>
      <c r="V17" s="61">
        <f t="shared" si="0"/>
        <v>3884</v>
      </c>
    </row>
    <row r="18" spans="1:22" s="7" customFormat="1" ht="14.25" customHeight="1" x14ac:dyDescent="0.3">
      <c r="A18" s="59" t="s">
        <v>30</v>
      </c>
      <c r="B18" s="60">
        <v>420</v>
      </c>
      <c r="C18" s="60">
        <v>23</v>
      </c>
      <c r="D18" s="60">
        <v>699</v>
      </c>
      <c r="E18" s="60">
        <v>124</v>
      </c>
      <c r="F18" s="60">
        <v>65</v>
      </c>
      <c r="G18" s="60">
        <v>136</v>
      </c>
      <c r="H18" s="60">
        <v>293</v>
      </c>
      <c r="I18" s="60">
        <v>294</v>
      </c>
      <c r="J18" s="60">
        <v>288</v>
      </c>
      <c r="K18" s="60">
        <v>48</v>
      </c>
      <c r="L18" s="60">
        <v>50</v>
      </c>
      <c r="M18" s="60">
        <v>308</v>
      </c>
      <c r="N18" s="60">
        <v>36</v>
      </c>
      <c r="O18" s="60">
        <v>19</v>
      </c>
      <c r="P18" s="60">
        <v>111</v>
      </c>
      <c r="Q18" s="60">
        <v>9</v>
      </c>
      <c r="R18" s="60">
        <v>62</v>
      </c>
      <c r="S18" s="60">
        <v>52</v>
      </c>
      <c r="T18" s="60">
        <v>81</v>
      </c>
      <c r="U18" s="60">
        <v>40</v>
      </c>
      <c r="V18" s="61">
        <f t="shared" si="0"/>
        <v>3158</v>
      </c>
    </row>
    <row r="19" spans="1:22" s="7" customFormat="1" ht="14.25" customHeight="1" x14ac:dyDescent="0.3">
      <c r="A19" s="59" t="s">
        <v>36</v>
      </c>
      <c r="B19" s="60">
        <v>229</v>
      </c>
      <c r="C19" s="60">
        <v>36</v>
      </c>
      <c r="D19" s="60">
        <v>486</v>
      </c>
      <c r="E19" s="60">
        <v>58</v>
      </c>
      <c r="F19" s="60">
        <v>55</v>
      </c>
      <c r="G19" s="60">
        <v>190</v>
      </c>
      <c r="H19" s="60">
        <v>81</v>
      </c>
      <c r="I19" s="60">
        <v>233</v>
      </c>
      <c r="J19" s="60">
        <v>213</v>
      </c>
      <c r="K19" s="60">
        <v>36</v>
      </c>
      <c r="L19" s="60">
        <v>39</v>
      </c>
      <c r="M19" s="60">
        <v>153</v>
      </c>
      <c r="N19" s="60">
        <v>38</v>
      </c>
      <c r="O19" s="60">
        <v>3</v>
      </c>
      <c r="P19" s="60">
        <v>134</v>
      </c>
      <c r="Q19" s="60">
        <v>10</v>
      </c>
      <c r="R19" s="60">
        <v>157</v>
      </c>
      <c r="S19" s="60">
        <v>17</v>
      </c>
      <c r="T19" s="60">
        <v>172</v>
      </c>
      <c r="U19" s="60">
        <v>63</v>
      </c>
      <c r="V19" s="61">
        <f t="shared" si="0"/>
        <v>2403</v>
      </c>
    </row>
    <row r="20" spans="1:22" s="7" customFormat="1" ht="14.25" customHeight="1" x14ac:dyDescent="0.3">
      <c r="A20" s="59" t="s">
        <v>43</v>
      </c>
      <c r="B20" s="60">
        <v>253</v>
      </c>
      <c r="C20" s="60">
        <v>20</v>
      </c>
      <c r="D20" s="60">
        <v>537</v>
      </c>
      <c r="E20" s="60">
        <v>130</v>
      </c>
      <c r="F20" s="60">
        <v>47</v>
      </c>
      <c r="G20" s="60">
        <v>138</v>
      </c>
      <c r="H20" s="60">
        <v>120</v>
      </c>
      <c r="I20" s="60">
        <v>282</v>
      </c>
      <c r="J20" s="60">
        <v>278</v>
      </c>
      <c r="K20" s="60">
        <v>43</v>
      </c>
      <c r="L20" s="60">
        <v>90</v>
      </c>
      <c r="M20" s="60">
        <v>106</v>
      </c>
      <c r="N20" s="60">
        <v>38</v>
      </c>
      <c r="O20" s="60">
        <v>11</v>
      </c>
      <c r="P20" s="60">
        <v>44</v>
      </c>
      <c r="Q20" s="60">
        <v>3</v>
      </c>
      <c r="R20" s="60">
        <v>21</v>
      </c>
      <c r="S20" s="60">
        <v>27</v>
      </c>
      <c r="T20" s="60">
        <v>71</v>
      </c>
      <c r="U20" s="60">
        <v>33</v>
      </c>
      <c r="V20" s="61">
        <f t="shared" si="0"/>
        <v>2292</v>
      </c>
    </row>
    <row r="21" spans="1:22" s="7" customFormat="1" ht="14.25" customHeight="1" x14ac:dyDescent="0.3">
      <c r="A21" s="59" t="s">
        <v>32</v>
      </c>
      <c r="B21" s="60">
        <v>115</v>
      </c>
      <c r="C21" s="60">
        <v>19</v>
      </c>
      <c r="D21" s="60">
        <v>324</v>
      </c>
      <c r="E21" s="60">
        <v>35</v>
      </c>
      <c r="F21" s="60">
        <v>17</v>
      </c>
      <c r="G21" s="60">
        <v>147</v>
      </c>
      <c r="H21" s="60">
        <v>168</v>
      </c>
      <c r="I21" s="60">
        <v>285</v>
      </c>
      <c r="J21" s="60">
        <v>192</v>
      </c>
      <c r="K21" s="60">
        <v>38</v>
      </c>
      <c r="L21" s="60">
        <v>109</v>
      </c>
      <c r="M21" s="60">
        <v>181</v>
      </c>
      <c r="N21" s="60">
        <v>93</v>
      </c>
      <c r="O21" s="60">
        <v>15</v>
      </c>
      <c r="P21" s="60">
        <v>155</v>
      </c>
      <c r="Q21" s="60">
        <v>6</v>
      </c>
      <c r="R21" s="60">
        <v>88</v>
      </c>
      <c r="S21" s="60">
        <v>40</v>
      </c>
      <c r="T21" s="60">
        <v>143</v>
      </c>
      <c r="U21" s="60">
        <v>35</v>
      </c>
      <c r="V21" s="61">
        <f t="shared" si="0"/>
        <v>2205</v>
      </c>
    </row>
    <row r="22" spans="1:22" s="7" customFormat="1" ht="14.25" customHeight="1" x14ac:dyDescent="0.3">
      <c r="A22" s="59" t="s">
        <v>90</v>
      </c>
      <c r="B22" s="60">
        <v>129</v>
      </c>
      <c r="C22" s="60">
        <v>345</v>
      </c>
      <c r="D22" s="60">
        <v>206</v>
      </c>
      <c r="E22" s="60">
        <v>12</v>
      </c>
      <c r="F22" s="60">
        <v>23</v>
      </c>
      <c r="G22" s="60">
        <v>156</v>
      </c>
      <c r="H22" s="60">
        <v>118</v>
      </c>
      <c r="I22" s="60">
        <v>121</v>
      </c>
      <c r="J22" s="60">
        <v>146</v>
      </c>
      <c r="K22" s="60">
        <v>27</v>
      </c>
      <c r="L22" s="60">
        <v>58</v>
      </c>
      <c r="M22" s="60">
        <v>98</v>
      </c>
      <c r="N22" s="60">
        <v>55</v>
      </c>
      <c r="O22" s="60">
        <v>48</v>
      </c>
      <c r="P22" s="60">
        <v>177</v>
      </c>
      <c r="Q22" s="60">
        <v>7</v>
      </c>
      <c r="R22" s="60">
        <v>172</v>
      </c>
      <c r="S22" s="60">
        <v>62</v>
      </c>
      <c r="T22" s="60">
        <v>177</v>
      </c>
      <c r="U22" s="60">
        <v>29</v>
      </c>
      <c r="V22" s="61">
        <f t="shared" si="0"/>
        <v>2166</v>
      </c>
    </row>
    <row r="23" spans="1:22" s="7" customFormat="1" ht="14.25" customHeight="1" x14ac:dyDescent="0.3">
      <c r="A23" s="59" t="s">
        <v>37</v>
      </c>
      <c r="B23" s="60">
        <v>104</v>
      </c>
      <c r="C23" s="60">
        <v>10</v>
      </c>
      <c r="D23" s="60">
        <v>239</v>
      </c>
      <c r="E23" s="60">
        <v>48</v>
      </c>
      <c r="F23" s="60">
        <v>57</v>
      </c>
      <c r="G23" s="60">
        <v>209</v>
      </c>
      <c r="H23" s="60">
        <v>130</v>
      </c>
      <c r="I23" s="60">
        <v>203</v>
      </c>
      <c r="J23" s="60">
        <v>179</v>
      </c>
      <c r="K23" s="60">
        <v>65</v>
      </c>
      <c r="L23" s="60">
        <v>54</v>
      </c>
      <c r="M23" s="60">
        <v>390</v>
      </c>
      <c r="N23" s="60">
        <v>53</v>
      </c>
      <c r="O23" s="60">
        <v>12</v>
      </c>
      <c r="P23" s="60">
        <v>84</v>
      </c>
      <c r="Q23" s="60">
        <v>9</v>
      </c>
      <c r="R23" s="60">
        <v>96</v>
      </c>
      <c r="S23" s="60">
        <v>25</v>
      </c>
      <c r="T23" s="60">
        <v>81</v>
      </c>
      <c r="U23" s="60">
        <v>56</v>
      </c>
      <c r="V23" s="61">
        <f t="shared" si="0"/>
        <v>2104</v>
      </c>
    </row>
    <row r="24" spans="1:22" s="7" customFormat="1" ht="14.25" customHeight="1" x14ac:dyDescent="0.3">
      <c r="A24" s="59" t="s">
        <v>47</v>
      </c>
      <c r="B24" s="60">
        <v>67</v>
      </c>
      <c r="C24" s="60">
        <v>10</v>
      </c>
      <c r="D24" s="60">
        <v>209</v>
      </c>
      <c r="E24" s="60">
        <v>20</v>
      </c>
      <c r="F24" s="60">
        <v>8</v>
      </c>
      <c r="G24" s="60">
        <v>65</v>
      </c>
      <c r="H24" s="60">
        <v>117</v>
      </c>
      <c r="I24" s="60">
        <v>237</v>
      </c>
      <c r="J24" s="60">
        <v>263</v>
      </c>
      <c r="K24" s="60">
        <v>25</v>
      </c>
      <c r="L24" s="60">
        <v>71</v>
      </c>
      <c r="M24" s="60">
        <v>55</v>
      </c>
      <c r="N24" s="60">
        <v>24</v>
      </c>
      <c r="O24" s="60">
        <v>10</v>
      </c>
      <c r="P24" s="60">
        <v>78</v>
      </c>
      <c r="Q24" s="60">
        <v>5</v>
      </c>
      <c r="R24" s="60">
        <v>77</v>
      </c>
      <c r="S24" s="60">
        <v>21</v>
      </c>
      <c r="T24" s="60">
        <v>83</v>
      </c>
      <c r="U24" s="60">
        <v>13</v>
      </c>
      <c r="V24" s="61">
        <f t="shared" si="0"/>
        <v>1458</v>
      </c>
    </row>
    <row r="25" spans="1:22" s="7" customFormat="1" ht="14.25" customHeight="1" x14ac:dyDescent="0.3">
      <c r="A25" s="59" t="s">
        <v>23</v>
      </c>
      <c r="B25" s="60">
        <v>83</v>
      </c>
      <c r="C25" s="60">
        <v>8</v>
      </c>
      <c r="D25" s="60">
        <v>220</v>
      </c>
      <c r="E25" s="60">
        <v>13</v>
      </c>
      <c r="F25" s="60">
        <v>18</v>
      </c>
      <c r="G25" s="60">
        <v>52</v>
      </c>
      <c r="H25" s="60">
        <v>59</v>
      </c>
      <c r="I25" s="60">
        <v>133</v>
      </c>
      <c r="J25" s="60">
        <v>107</v>
      </c>
      <c r="K25" s="60">
        <v>16</v>
      </c>
      <c r="L25" s="60">
        <v>33</v>
      </c>
      <c r="M25" s="60">
        <v>124</v>
      </c>
      <c r="N25" s="60">
        <v>26</v>
      </c>
      <c r="O25" s="60">
        <v>21</v>
      </c>
      <c r="P25" s="60">
        <v>80</v>
      </c>
      <c r="Q25" s="60">
        <v>9</v>
      </c>
      <c r="R25" s="60">
        <v>106</v>
      </c>
      <c r="S25" s="60">
        <v>17</v>
      </c>
      <c r="T25" s="60">
        <v>90</v>
      </c>
      <c r="U25" s="60">
        <v>21</v>
      </c>
      <c r="V25" s="61">
        <f t="shared" si="0"/>
        <v>1236</v>
      </c>
    </row>
    <row r="26" spans="1:22" s="7" customFormat="1" ht="14.25" customHeight="1" x14ac:dyDescent="0.3">
      <c r="A26" s="59" t="s">
        <v>71</v>
      </c>
      <c r="B26" s="60">
        <v>62</v>
      </c>
      <c r="C26" s="60">
        <v>2</v>
      </c>
      <c r="D26" s="60">
        <v>131</v>
      </c>
      <c r="E26" s="60">
        <v>7</v>
      </c>
      <c r="F26" s="60">
        <v>54</v>
      </c>
      <c r="G26" s="60">
        <v>177</v>
      </c>
      <c r="H26" s="60">
        <v>131</v>
      </c>
      <c r="I26" s="60">
        <v>39</v>
      </c>
      <c r="J26" s="60">
        <v>34</v>
      </c>
      <c r="K26" s="60">
        <v>3</v>
      </c>
      <c r="L26" s="60">
        <v>7</v>
      </c>
      <c r="M26" s="60">
        <v>27</v>
      </c>
      <c r="N26" s="60">
        <v>0</v>
      </c>
      <c r="O26" s="60">
        <v>1</v>
      </c>
      <c r="P26" s="60">
        <v>21</v>
      </c>
      <c r="Q26" s="60">
        <v>5</v>
      </c>
      <c r="R26" s="60">
        <v>5</v>
      </c>
      <c r="S26" s="60">
        <v>10</v>
      </c>
      <c r="T26" s="60">
        <v>2</v>
      </c>
      <c r="U26" s="60">
        <v>22</v>
      </c>
      <c r="V26" s="61">
        <f t="shared" si="0"/>
        <v>740</v>
      </c>
    </row>
    <row r="27" spans="1:22" s="7" customFormat="1" ht="14.25" customHeight="1" x14ac:dyDescent="0.3">
      <c r="A27" s="59" t="s">
        <v>28</v>
      </c>
      <c r="B27" s="60">
        <v>63</v>
      </c>
      <c r="C27" s="60">
        <v>1</v>
      </c>
      <c r="D27" s="60">
        <v>139</v>
      </c>
      <c r="E27" s="60">
        <v>7</v>
      </c>
      <c r="F27" s="60">
        <v>20</v>
      </c>
      <c r="G27" s="60">
        <v>17</v>
      </c>
      <c r="H27" s="60">
        <v>46</v>
      </c>
      <c r="I27" s="60">
        <v>69</v>
      </c>
      <c r="J27" s="60">
        <v>77</v>
      </c>
      <c r="K27" s="60">
        <v>22</v>
      </c>
      <c r="L27" s="60">
        <v>18</v>
      </c>
      <c r="M27" s="60">
        <v>54</v>
      </c>
      <c r="N27" s="60">
        <v>9</v>
      </c>
      <c r="O27" s="60">
        <v>0</v>
      </c>
      <c r="P27" s="60">
        <v>7</v>
      </c>
      <c r="Q27" s="60">
        <v>0</v>
      </c>
      <c r="R27" s="60">
        <v>7</v>
      </c>
      <c r="S27" s="60">
        <v>3</v>
      </c>
      <c r="T27" s="60">
        <v>4</v>
      </c>
      <c r="U27" s="60">
        <v>4</v>
      </c>
      <c r="V27" s="61">
        <f t="shared" si="0"/>
        <v>567</v>
      </c>
    </row>
    <row r="28" spans="1:22" s="7" customFormat="1" ht="14.25" customHeight="1" x14ac:dyDescent="0.3">
      <c r="A28" s="59" t="s">
        <v>52</v>
      </c>
      <c r="B28" s="60">
        <v>38</v>
      </c>
      <c r="C28" s="60">
        <v>23</v>
      </c>
      <c r="D28" s="60">
        <v>73</v>
      </c>
      <c r="E28" s="60">
        <v>131</v>
      </c>
      <c r="F28" s="60">
        <v>7</v>
      </c>
      <c r="G28" s="60">
        <v>29</v>
      </c>
      <c r="H28" s="60">
        <v>16</v>
      </c>
      <c r="I28" s="60">
        <v>27</v>
      </c>
      <c r="J28" s="60">
        <v>108</v>
      </c>
      <c r="K28" s="60">
        <v>2</v>
      </c>
      <c r="L28" s="60">
        <v>2</v>
      </c>
      <c r="M28" s="60">
        <v>23</v>
      </c>
      <c r="N28" s="60">
        <v>1</v>
      </c>
      <c r="O28" s="60">
        <v>0</v>
      </c>
      <c r="P28" s="60">
        <v>6</v>
      </c>
      <c r="Q28" s="60">
        <v>0</v>
      </c>
      <c r="R28" s="60">
        <v>11</v>
      </c>
      <c r="S28" s="60">
        <v>1</v>
      </c>
      <c r="T28" s="60">
        <v>16</v>
      </c>
      <c r="U28" s="60">
        <v>7</v>
      </c>
      <c r="V28" s="61">
        <f t="shared" si="0"/>
        <v>521</v>
      </c>
    </row>
    <row r="29" spans="1:22" s="7" customFormat="1" ht="14.25" customHeight="1" x14ac:dyDescent="0.3">
      <c r="A29" s="59" t="s">
        <v>95</v>
      </c>
      <c r="B29" s="60">
        <v>37</v>
      </c>
      <c r="C29" s="60">
        <v>4</v>
      </c>
      <c r="D29" s="60">
        <v>62</v>
      </c>
      <c r="E29" s="60">
        <v>5</v>
      </c>
      <c r="F29" s="60">
        <v>3</v>
      </c>
      <c r="G29" s="60">
        <v>24</v>
      </c>
      <c r="H29" s="60">
        <v>29</v>
      </c>
      <c r="I29" s="60">
        <v>65</v>
      </c>
      <c r="J29" s="60">
        <v>19</v>
      </c>
      <c r="K29" s="60">
        <v>6</v>
      </c>
      <c r="L29" s="60">
        <v>22</v>
      </c>
      <c r="M29" s="60">
        <v>23</v>
      </c>
      <c r="N29" s="60">
        <v>12</v>
      </c>
      <c r="O29" s="60">
        <v>9</v>
      </c>
      <c r="P29" s="60">
        <v>57</v>
      </c>
      <c r="Q29" s="60">
        <v>3</v>
      </c>
      <c r="R29" s="60">
        <v>33</v>
      </c>
      <c r="S29" s="60">
        <v>20</v>
      </c>
      <c r="T29" s="60">
        <v>44</v>
      </c>
      <c r="U29" s="60">
        <v>4</v>
      </c>
      <c r="V29" s="61">
        <f t="shared" si="0"/>
        <v>481</v>
      </c>
    </row>
    <row r="30" spans="1:22" s="7" customFormat="1" ht="13.5" x14ac:dyDescent="0.3">
      <c r="A30" s="34" t="s">
        <v>100</v>
      </c>
      <c r="B30" s="41">
        <v>52</v>
      </c>
      <c r="C30" s="41">
        <v>2</v>
      </c>
      <c r="D30" s="41">
        <v>59</v>
      </c>
      <c r="E30" s="41">
        <v>18</v>
      </c>
      <c r="F30" s="41">
        <v>6</v>
      </c>
      <c r="G30" s="41">
        <v>49</v>
      </c>
      <c r="H30" s="41">
        <v>19</v>
      </c>
      <c r="I30" s="41">
        <v>33</v>
      </c>
      <c r="J30" s="41">
        <v>57</v>
      </c>
      <c r="K30" s="41">
        <v>16</v>
      </c>
      <c r="L30" s="41">
        <v>22</v>
      </c>
      <c r="M30" s="41">
        <v>22</v>
      </c>
      <c r="N30" s="41">
        <v>16</v>
      </c>
      <c r="O30" s="41">
        <v>9</v>
      </c>
      <c r="P30" s="41">
        <v>20</v>
      </c>
      <c r="Q30" s="41">
        <v>8</v>
      </c>
      <c r="R30" s="41">
        <v>21</v>
      </c>
      <c r="S30" s="41">
        <v>6</v>
      </c>
      <c r="T30" s="41">
        <v>27</v>
      </c>
      <c r="U30" s="41">
        <v>14</v>
      </c>
      <c r="V30" s="35">
        <f t="shared" si="0"/>
        <v>476</v>
      </c>
    </row>
    <row r="31" spans="1:22" s="7" customFormat="1" ht="13.5" x14ac:dyDescent="0.3">
      <c r="A31" s="34" t="s">
        <v>83</v>
      </c>
      <c r="B31" s="41">
        <v>21</v>
      </c>
      <c r="C31" s="41">
        <v>76</v>
      </c>
      <c r="D31" s="41">
        <v>53</v>
      </c>
      <c r="E31" s="41">
        <v>3</v>
      </c>
      <c r="F31" s="41">
        <v>4</v>
      </c>
      <c r="G31" s="41">
        <v>24</v>
      </c>
      <c r="H31" s="41">
        <v>23</v>
      </c>
      <c r="I31" s="41">
        <v>54</v>
      </c>
      <c r="J31" s="41">
        <v>22</v>
      </c>
      <c r="K31" s="41">
        <v>5</v>
      </c>
      <c r="L31" s="41">
        <v>13</v>
      </c>
      <c r="M31" s="41">
        <v>8</v>
      </c>
      <c r="N31" s="41">
        <v>6</v>
      </c>
      <c r="O31" s="41">
        <v>10</v>
      </c>
      <c r="P31" s="41">
        <v>31</v>
      </c>
      <c r="Q31" s="41">
        <v>3</v>
      </c>
      <c r="R31" s="41">
        <v>35</v>
      </c>
      <c r="S31" s="41">
        <v>6</v>
      </c>
      <c r="T31" s="41">
        <v>46</v>
      </c>
      <c r="U31" s="41">
        <v>8</v>
      </c>
      <c r="V31" s="35">
        <f t="shared" si="0"/>
        <v>451</v>
      </c>
    </row>
    <row r="32" spans="1:22" s="7" customFormat="1" ht="13.5" x14ac:dyDescent="0.3">
      <c r="A32" s="34" t="s">
        <v>31</v>
      </c>
      <c r="B32" s="41">
        <v>6</v>
      </c>
      <c r="C32" s="41">
        <v>0</v>
      </c>
      <c r="D32" s="41">
        <v>46</v>
      </c>
      <c r="E32" s="41">
        <v>7</v>
      </c>
      <c r="F32" s="41">
        <v>1</v>
      </c>
      <c r="G32" s="41">
        <v>4</v>
      </c>
      <c r="H32" s="41">
        <v>16</v>
      </c>
      <c r="I32" s="41">
        <v>23</v>
      </c>
      <c r="J32" s="41">
        <v>37</v>
      </c>
      <c r="K32" s="41">
        <v>0</v>
      </c>
      <c r="L32" s="41">
        <v>6</v>
      </c>
      <c r="M32" s="41">
        <v>14</v>
      </c>
      <c r="N32" s="41">
        <v>4</v>
      </c>
      <c r="O32" s="41">
        <v>0</v>
      </c>
      <c r="P32" s="41">
        <v>15</v>
      </c>
      <c r="Q32" s="41">
        <v>2</v>
      </c>
      <c r="R32" s="41">
        <v>19</v>
      </c>
      <c r="S32" s="41">
        <v>3</v>
      </c>
      <c r="T32" s="41">
        <v>15</v>
      </c>
      <c r="U32" s="41">
        <v>4</v>
      </c>
      <c r="V32" s="35">
        <f t="shared" si="0"/>
        <v>222</v>
      </c>
    </row>
    <row r="33" spans="1:22" s="7" customFormat="1" ht="13.5" x14ac:dyDescent="0.3">
      <c r="A33" s="34" t="s">
        <v>86</v>
      </c>
      <c r="B33" s="41">
        <v>17</v>
      </c>
      <c r="C33" s="41">
        <v>0</v>
      </c>
      <c r="D33" s="41">
        <v>16</v>
      </c>
      <c r="E33" s="41">
        <v>7</v>
      </c>
      <c r="F33" s="41">
        <v>0</v>
      </c>
      <c r="G33" s="41">
        <v>46</v>
      </c>
      <c r="H33" s="41">
        <v>4</v>
      </c>
      <c r="I33" s="41">
        <v>8</v>
      </c>
      <c r="J33" s="41">
        <v>2</v>
      </c>
      <c r="K33" s="41">
        <v>0</v>
      </c>
      <c r="L33" s="41">
        <v>2</v>
      </c>
      <c r="M33" s="41">
        <v>44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>
        <v>7</v>
      </c>
      <c r="U33" s="41">
        <v>13</v>
      </c>
      <c r="V33" s="35">
        <f t="shared" si="0"/>
        <v>166</v>
      </c>
    </row>
    <row r="34" spans="1:22" s="7" customFormat="1" ht="13.5" x14ac:dyDescent="0.3">
      <c r="A34" s="34" t="s">
        <v>84</v>
      </c>
      <c r="B34" s="41">
        <v>8</v>
      </c>
      <c r="C34" s="41">
        <v>3</v>
      </c>
      <c r="D34" s="41">
        <v>13</v>
      </c>
      <c r="E34" s="41">
        <v>3</v>
      </c>
      <c r="F34" s="41">
        <v>1</v>
      </c>
      <c r="G34" s="41">
        <v>36</v>
      </c>
      <c r="H34" s="41">
        <v>8</v>
      </c>
      <c r="I34" s="41">
        <v>11</v>
      </c>
      <c r="J34" s="41">
        <v>6</v>
      </c>
      <c r="K34" s="41">
        <v>2</v>
      </c>
      <c r="L34" s="41">
        <v>3</v>
      </c>
      <c r="M34" s="41">
        <v>6</v>
      </c>
      <c r="N34" s="41">
        <v>3</v>
      </c>
      <c r="O34" s="41">
        <v>1</v>
      </c>
      <c r="P34" s="41">
        <v>17</v>
      </c>
      <c r="Q34" s="41">
        <v>0</v>
      </c>
      <c r="R34" s="41">
        <v>10</v>
      </c>
      <c r="S34" s="41">
        <v>1</v>
      </c>
      <c r="T34" s="41">
        <v>5</v>
      </c>
      <c r="U34" s="41">
        <v>2</v>
      </c>
      <c r="V34" s="35">
        <f t="shared" si="0"/>
        <v>139</v>
      </c>
    </row>
    <row r="35" spans="1:22" s="7" customFormat="1" ht="13.5" x14ac:dyDescent="0.3">
      <c r="A35" s="34" t="s">
        <v>42</v>
      </c>
      <c r="B35" s="41">
        <v>4</v>
      </c>
      <c r="C35" s="41">
        <v>1</v>
      </c>
      <c r="D35" s="41">
        <v>38</v>
      </c>
      <c r="E35" s="41">
        <v>2</v>
      </c>
      <c r="F35" s="41">
        <v>4</v>
      </c>
      <c r="G35" s="41">
        <v>9</v>
      </c>
      <c r="H35" s="41">
        <v>4</v>
      </c>
      <c r="I35" s="41">
        <v>7</v>
      </c>
      <c r="J35" s="41">
        <v>6</v>
      </c>
      <c r="K35" s="41">
        <v>2</v>
      </c>
      <c r="L35" s="41">
        <v>1</v>
      </c>
      <c r="M35" s="41">
        <v>1</v>
      </c>
      <c r="N35" s="41">
        <v>0</v>
      </c>
      <c r="O35" s="41">
        <v>0</v>
      </c>
      <c r="P35" s="41">
        <v>1</v>
      </c>
      <c r="Q35" s="41">
        <v>0</v>
      </c>
      <c r="R35" s="41">
        <v>1</v>
      </c>
      <c r="S35" s="41">
        <v>1</v>
      </c>
      <c r="T35" s="41">
        <v>4</v>
      </c>
      <c r="U35" s="41">
        <v>0</v>
      </c>
      <c r="V35" s="35">
        <f t="shared" si="0"/>
        <v>86</v>
      </c>
    </row>
    <row r="36" spans="1:22" s="7" customFormat="1" ht="13.5" x14ac:dyDescent="0.3">
      <c r="A36" s="34" t="s">
        <v>101</v>
      </c>
      <c r="B36" s="41">
        <v>11</v>
      </c>
      <c r="C36" s="41">
        <v>2</v>
      </c>
      <c r="D36" s="41">
        <v>10</v>
      </c>
      <c r="E36" s="41">
        <v>0</v>
      </c>
      <c r="F36" s="41">
        <v>0</v>
      </c>
      <c r="G36" s="41">
        <v>0</v>
      </c>
      <c r="H36" s="41">
        <v>0</v>
      </c>
      <c r="I36" s="41">
        <v>12</v>
      </c>
      <c r="J36" s="41">
        <v>11</v>
      </c>
      <c r="K36" s="41">
        <v>0</v>
      </c>
      <c r="L36" s="41">
        <v>5</v>
      </c>
      <c r="M36" s="41">
        <v>2</v>
      </c>
      <c r="N36" s="41">
        <v>0</v>
      </c>
      <c r="O36" s="41">
        <v>0</v>
      </c>
      <c r="P36" s="41">
        <v>1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35">
        <f t="shared" si="0"/>
        <v>54</v>
      </c>
    </row>
    <row r="37" spans="1:22" s="7" customFormat="1" ht="13.5" x14ac:dyDescent="0.3">
      <c r="A37" s="34" t="s">
        <v>87</v>
      </c>
      <c r="B37" s="41">
        <v>22</v>
      </c>
      <c r="C37" s="41">
        <v>1</v>
      </c>
      <c r="D37" s="41">
        <v>6</v>
      </c>
      <c r="E37" s="41">
        <v>5</v>
      </c>
      <c r="F37" s="41">
        <v>0</v>
      </c>
      <c r="G37" s="41">
        <v>6</v>
      </c>
      <c r="H37" s="41">
        <v>2</v>
      </c>
      <c r="I37" s="41">
        <v>4</v>
      </c>
      <c r="J37" s="41">
        <v>0</v>
      </c>
      <c r="K37" s="41">
        <v>0</v>
      </c>
      <c r="L37" s="41">
        <v>2</v>
      </c>
      <c r="M37" s="41">
        <v>1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35">
        <f t="shared" si="0"/>
        <v>49</v>
      </c>
    </row>
    <row r="38" spans="1:22" s="7" customFormat="1" ht="13.5" x14ac:dyDescent="0.3">
      <c r="A38" s="34" t="s">
        <v>41</v>
      </c>
      <c r="B38" s="41">
        <v>0</v>
      </c>
      <c r="C38" s="41">
        <v>0</v>
      </c>
      <c r="D38" s="41">
        <v>18</v>
      </c>
      <c r="E38" s="41">
        <v>0</v>
      </c>
      <c r="F38" s="41">
        <v>1</v>
      </c>
      <c r="G38" s="41">
        <v>2</v>
      </c>
      <c r="H38" s="41">
        <v>4</v>
      </c>
      <c r="I38" s="41">
        <v>9</v>
      </c>
      <c r="J38" s="41">
        <v>2</v>
      </c>
      <c r="K38" s="41">
        <v>0</v>
      </c>
      <c r="L38" s="41">
        <v>0</v>
      </c>
      <c r="M38" s="41">
        <v>1</v>
      </c>
      <c r="N38" s="41">
        <v>0</v>
      </c>
      <c r="O38" s="41">
        <v>0</v>
      </c>
      <c r="P38" s="41">
        <v>0</v>
      </c>
      <c r="Q38" s="41">
        <v>0</v>
      </c>
      <c r="R38" s="41">
        <v>1</v>
      </c>
      <c r="S38" s="41">
        <v>0</v>
      </c>
      <c r="T38" s="41">
        <v>10</v>
      </c>
      <c r="U38" s="41">
        <v>0</v>
      </c>
      <c r="V38" s="35">
        <f t="shared" si="0"/>
        <v>48</v>
      </c>
    </row>
    <row r="39" spans="1:22" s="7" customFormat="1" ht="13.5" x14ac:dyDescent="0.3">
      <c r="A39" s="34" t="s">
        <v>102</v>
      </c>
      <c r="B39" s="41">
        <v>1</v>
      </c>
      <c r="C39" s="41">
        <v>2</v>
      </c>
      <c r="D39" s="41">
        <v>1</v>
      </c>
      <c r="E39" s="41">
        <v>11</v>
      </c>
      <c r="F39" s="41">
        <v>0</v>
      </c>
      <c r="G39" s="41">
        <v>3</v>
      </c>
      <c r="H39" s="41">
        <v>2</v>
      </c>
      <c r="I39" s="41">
        <v>0</v>
      </c>
      <c r="J39" s="41">
        <v>7</v>
      </c>
      <c r="K39" s="41">
        <v>0</v>
      </c>
      <c r="L39" s="41">
        <v>0</v>
      </c>
      <c r="M39" s="41">
        <v>2</v>
      </c>
      <c r="N39" s="41">
        <v>0</v>
      </c>
      <c r="O39" s="41">
        <v>0</v>
      </c>
      <c r="P39" s="41">
        <v>0</v>
      </c>
      <c r="Q39" s="41">
        <v>1</v>
      </c>
      <c r="R39" s="41">
        <v>0</v>
      </c>
      <c r="S39" s="41">
        <v>1</v>
      </c>
      <c r="T39" s="41">
        <v>12</v>
      </c>
      <c r="U39" s="41">
        <v>0</v>
      </c>
      <c r="V39" s="35">
        <f t="shared" si="0"/>
        <v>43</v>
      </c>
    </row>
    <row r="40" spans="1:22" s="7" customFormat="1" ht="13.5" x14ac:dyDescent="0.3">
      <c r="A40" s="34" t="s">
        <v>88</v>
      </c>
      <c r="B40" s="41">
        <v>4</v>
      </c>
      <c r="C40" s="41">
        <v>0</v>
      </c>
      <c r="D40" s="41">
        <v>5</v>
      </c>
      <c r="E40" s="41">
        <v>2</v>
      </c>
      <c r="F40" s="41">
        <v>1</v>
      </c>
      <c r="G40" s="41">
        <v>0</v>
      </c>
      <c r="H40" s="41">
        <v>3</v>
      </c>
      <c r="I40" s="41">
        <v>1</v>
      </c>
      <c r="J40" s="41">
        <v>3</v>
      </c>
      <c r="K40" s="41">
        <v>0</v>
      </c>
      <c r="L40" s="41">
        <v>1</v>
      </c>
      <c r="M40" s="41">
        <v>6</v>
      </c>
      <c r="N40" s="41">
        <v>1</v>
      </c>
      <c r="O40" s="41">
        <v>0</v>
      </c>
      <c r="P40" s="41">
        <v>3</v>
      </c>
      <c r="Q40" s="41">
        <v>0</v>
      </c>
      <c r="R40" s="41">
        <v>0</v>
      </c>
      <c r="S40" s="41">
        <v>0</v>
      </c>
      <c r="T40" s="41">
        <v>1</v>
      </c>
      <c r="U40" s="41">
        <v>1</v>
      </c>
      <c r="V40" s="35">
        <f t="shared" si="0"/>
        <v>32</v>
      </c>
    </row>
    <row r="41" spans="1:22" s="7" customFormat="1" ht="13.5" x14ac:dyDescent="0.3">
      <c r="A41" s="56" t="s">
        <v>85</v>
      </c>
      <c r="B41" s="58">
        <v>0</v>
      </c>
      <c r="C41" s="58">
        <v>14</v>
      </c>
      <c r="D41" s="58">
        <v>2</v>
      </c>
      <c r="E41" s="58">
        <v>0</v>
      </c>
      <c r="F41" s="58">
        <v>0</v>
      </c>
      <c r="G41" s="58">
        <v>2</v>
      </c>
      <c r="H41" s="58">
        <v>0</v>
      </c>
      <c r="I41" s="58">
        <v>0</v>
      </c>
      <c r="J41" s="58">
        <v>2</v>
      </c>
      <c r="K41" s="58">
        <v>0</v>
      </c>
      <c r="L41" s="41">
        <v>0</v>
      </c>
      <c r="M41" s="58">
        <v>4</v>
      </c>
      <c r="N41" s="41">
        <v>0</v>
      </c>
      <c r="O41" s="58">
        <v>0</v>
      </c>
      <c r="P41" s="58">
        <v>0</v>
      </c>
      <c r="Q41" s="58">
        <v>0</v>
      </c>
      <c r="R41" s="58">
        <v>0</v>
      </c>
      <c r="S41" s="58">
        <v>8</v>
      </c>
      <c r="T41" s="58">
        <v>0</v>
      </c>
      <c r="U41" s="58">
        <v>0</v>
      </c>
      <c r="V41" s="57">
        <f t="shared" si="0"/>
        <v>32</v>
      </c>
    </row>
    <row r="42" spans="1:22" s="7" customFormat="1" ht="13.5" x14ac:dyDescent="0.3">
      <c r="A42" s="34" t="s">
        <v>40</v>
      </c>
      <c r="B42" s="41">
        <v>2</v>
      </c>
      <c r="C42" s="41">
        <v>0</v>
      </c>
      <c r="D42" s="41">
        <v>2</v>
      </c>
      <c r="E42" s="41">
        <v>0</v>
      </c>
      <c r="F42" s="41">
        <v>0</v>
      </c>
      <c r="G42" s="41">
        <v>0</v>
      </c>
      <c r="H42" s="41">
        <v>11</v>
      </c>
      <c r="I42" s="41">
        <v>2</v>
      </c>
      <c r="J42" s="41">
        <v>3</v>
      </c>
      <c r="K42" s="41">
        <v>0</v>
      </c>
      <c r="L42" s="41">
        <v>2</v>
      </c>
      <c r="M42" s="41">
        <v>0</v>
      </c>
      <c r="N42" s="41">
        <v>0</v>
      </c>
      <c r="O42" s="41">
        <v>0</v>
      </c>
      <c r="P42" s="41">
        <v>1</v>
      </c>
      <c r="Q42" s="41">
        <v>0</v>
      </c>
      <c r="R42" s="41">
        <v>6</v>
      </c>
      <c r="S42" s="41">
        <v>0</v>
      </c>
      <c r="T42" s="41">
        <v>0</v>
      </c>
      <c r="U42" s="41">
        <v>0</v>
      </c>
      <c r="V42" s="35">
        <f t="shared" si="0"/>
        <v>29</v>
      </c>
    </row>
    <row r="43" spans="1:22" s="7" customFormat="1" ht="13.5" x14ac:dyDescent="0.3">
      <c r="A43" s="62" t="s">
        <v>91</v>
      </c>
      <c r="B43" s="41">
        <v>1</v>
      </c>
      <c r="C43" s="41">
        <v>0</v>
      </c>
      <c r="D43" s="41">
        <v>37</v>
      </c>
      <c r="E43" s="41">
        <v>1</v>
      </c>
      <c r="F43" s="41">
        <v>7</v>
      </c>
      <c r="G43" s="41">
        <v>4</v>
      </c>
      <c r="H43" s="41">
        <v>7</v>
      </c>
      <c r="I43" s="41">
        <v>27</v>
      </c>
      <c r="J43" s="41">
        <v>6</v>
      </c>
      <c r="K43" s="41">
        <v>1</v>
      </c>
      <c r="L43" s="41">
        <v>2</v>
      </c>
      <c r="M43" s="41">
        <v>22</v>
      </c>
      <c r="N43" s="41">
        <v>0</v>
      </c>
      <c r="O43" s="41">
        <v>0</v>
      </c>
      <c r="P43" s="41">
        <v>1</v>
      </c>
      <c r="Q43" s="41">
        <v>0</v>
      </c>
      <c r="R43" s="41">
        <v>0</v>
      </c>
      <c r="S43" s="41">
        <v>1</v>
      </c>
      <c r="T43" s="41">
        <v>0</v>
      </c>
      <c r="U43" s="41">
        <v>1</v>
      </c>
      <c r="V43" s="35">
        <f t="shared" si="0"/>
        <v>118</v>
      </c>
    </row>
    <row r="44" spans="1:22" x14ac:dyDescent="0.3">
      <c r="A44" s="63" t="s">
        <v>75</v>
      </c>
      <c r="B44" s="20">
        <f>SUM(B7:B43)</f>
        <v>11401</v>
      </c>
      <c r="C44" s="20">
        <f t="shared" ref="C44:V44" si="1">SUM(C7:C43)</f>
        <v>15109</v>
      </c>
      <c r="D44" s="20">
        <f t="shared" si="1"/>
        <v>23861</v>
      </c>
      <c r="E44" s="20">
        <f t="shared" si="1"/>
        <v>2725</v>
      </c>
      <c r="F44" s="20">
        <f t="shared" si="1"/>
        <v>2467</v>
      </c>
      <c r="G44" s="20">
        <f t="shared" si="1"/>
        <v>24924</v>
      </c>
      <c r="H44" s="20">
        <f t="shared" si="1"/>
        <v>10764</v>
      </c>
      <c r="I44" s="20">
        <f t="shared" si="1"/>
        <v>15264</v>
      </c>
      <c r="J44" s="20">
        <f t="shared" si="1"/>
        <v>15304</v>
      </c>
      <c r="K44" s="20">
        <f t="shared" si="1"/>
        <v>1615</v>
      </c>
      <c r="L44" s="20">
        <f t="shared" si="1"/>
        <v>2816</v>
      </c>
      <c r="M44" s="20">
        <f t="shared" si="1"/>
        <v>11851</v>
      </c>
      <c r="N44" s="20">
        <f t="shared" si="1"/>
        <v>2515</v>
      </c>
      <c r="O44" s="20">
        <f t="shared" si="1"/>
        <v>1082</v>
      </c>
      <c r="P44" s="20">
        <f t="shared" si="1"/>
        <v>5971</v>
      </c>
      <c r="Q44" s="20">
        <f t="shared" si="1"/>
        <v>437</v>
      </c>
      <c r="R44" s="20">
        <f t="shared" si="1"/>
        <v>4496</v>
      </c>
      <c r="S44" s="20">
        <f t="shared" si="1"/>
        <v>1635</v>
      </c>
      <c r="T44" s="20">
        <f t="shared" si="1"/>
        <v>4410</v>
      </c>
      <c r="U44" s="20">
        <f t="shared" si="1"/>
        <v>2160</v>
      </c>
      <c r="V44" s="20">
        <f t="shared" si="1"/>
        <v>160807</v>
      </c>
    </row>
    <row r="45" spans="1:22" s="7" customFormat="1" ht="24.75" customHeight="1" x14ac:dyDescent="0.3">
      <c r="A45" s="72" t="s">
        <v>98</v>
      </c>
      <c r="B45" s="72"/>
      <c r="C45" s="72"/>
      <c r="D45" s="72"/>
      <c r="E45" s="72"/>
      <c r="F45" s="72"/>
      <c r="G45" s="72"/>
      <c r="H45" s="72"/>
      <c r="I45" s="72"/>
      <c r="J45" s="72"/>
      <c r="K45" s="72"/>
      <c r="L45" s="72"/>
      <c r="M45" s="72"/>
      <c r="N45" s="72"/>
      <c r="O45" s="72"/>
      <c r="P45" s="72"/>
      <c r="Q45" s="72"/>
      <c r="R45" s="72"/>
      <c r="S45" s="72"/>
      <c r="T45" s="72"/>
      <c r="U45" s="72"/>
      <c r="V45" s="72"/>
    </row>
    <row r="46" spans="1:22" x14ac:dyDescent="0.3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</row>
    <row r="47" spans="1:22" x14ac:dyDescent="0.3">
      <c r="A47" s="73" t="s">
        <v>93</v>
      </c>
      <c r="B47" s="73"/>
      <c r="C47" s="73"/>
      <c r="D47" s="73"/>
      <c r="E47" s="73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</row>
    <row r="48" spans="1:22" x14ac:dyDescent="0.3">
      <c r="A48" s="78" t="s">
        <v>97</v>
      </c>
      <c r="B48" s="78"/>
      <c r="C48" s="78"/>
      <c r="D48" s="78"/>
      <c r="E48" s="78"/>
      <c r="F48" s="78"/>
      <c r="G48" s="78"/>
      <c r="H48" s="78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78"/>
      <c r="U48" s="78"/>
      <c r="V48" s="78"/>
    </row>
    <row r="49" spans="2:22" x14ac:dyDescent="0.3"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</row>
  </sheetData>
  <mergeCells count="7">
    <mergeCell ref="A48:V48"/>
    <mergeCell ref="B2:V2"/>
    <mergeCell ref="B3:V3"/>
    <mergeCell ref="A5:A6"/>
    <mergeCell ref="B5:V5"/>
    <mergeCell ref="A45:V45"/>
    <mergeCell ref="A47:V47"/>
  </mergeCells>
  <pageMargins left="0.39370078740157483" right="0.31496062992125984" top="0.74803149606299213" bottom="0.74803149606299213" header="0.31496062992125984" footer="0.31496062992125984"/>
  <pageSetup paperSize="9" scale="68" orientation="landscape" r:id="rId1"/>
  <headerFooter>
    <oddFooter>&amp;L&amp;"Trebuchet MS,Grassetto"&amp;11Statistiche Italia - MMATRICOLAZIONI
Automobile in cifre&amp;C&amp;"Trebuchet MS,Normale"&amp;9&amp;P/&amp;N&amp;R&amp;"Trebuchet MS,Grassetto"&amp;11ANFIA - Studi e statistiche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W42"/>
  <sheetViews>
    <sheetView showGridLines="0" zoomScaleNormal="100" workbookViewId="0">
      <pane xSplit="1" ySplit="6" topLeftCell="B7" activePane="bottomRight" state="frozen"/>
      <selection pane="topRight"/>
      <selection pane="bottomLeft"/>
      <selection pane="bottomRight" activeCell="A5" sqref="A5:A6"/>
    </sheetView>
  </sheetViews>
  <sheetFormatPr defaultRowHeight="15" x14ac:dyDescent="0.3"/>
  <cols>
    <col min="1" max="1" width="22" style="4" customWidth="1"/>
    <col min="2" max="2" width="8.140625" style="4" bestFit="1" customWidth="1"/>
    <col min="3" max="3" width="8.42578125" style="4" bestFit="1" customWidth="1"/>
    <col min="4" max="4" width="9.28515625" style="4" bestFit="1" customWidth="1"/>
    <col min="5" max="5" width="6.140625" style="4" bestFit="1" customWidth="1"/>
    <col min="6" max="6" width="5.42578125" style="4" bestFit="1" customWidth="1"/>
    <col min="7" max="7" width="7.85546875" style="4" bestFit="1" customWidth="1"/>
    <col min="8" max="8" width="6.42578125" style="4" bestFit="1" customWidth="1"/>
    <col min="9" max="9" width="6.28515625" style="4" bestFit="1" customWidth="1"/>
    <col min="10" max="10" width="7.7109375" style="4" bestFit="1" customWidth="1"/>
    <col min="11" max="11" width="6.42578125" style="4" bestFit="1" customWidth="1"/>
    <col min="12" max="12" width="7.140625" style="4" bestFit="1" customWidth="1"/>
    <col min="13" max="13" width="6.140625" style="4" bestFit="1" customWidth="1"/>
    <col min="14" max="14" width="7.5703125" style="4" bestFit="1" customWidth="1"/>
    <col min="15" max="15" width="9" style="4" bestFit="1" customWidth="1"/>
    <col min="16" max="16" width="8.5703125" style="4" bestFit="1" customWidth="1"/>
    <col min="17" max="17" width="6" style="4" bestFit="1" customWidth="1"/>
    <col min="18" max="18" width="5.85546875" style="4" bestFit="1" customWidth="1"/>
    <col min="19" max="19" width="8" style="4" bestFit="1" customWidth="1"/>
    <col min="20" max="20" width="5.42578125" style="4" bestFit="1" customWidth="1"/>
    <col min="21" max="21" width="8.7109375" style="4" bestFit="1" customWidth="1"/>
    <col min="22" max="22" width="10.140625" style="4" customWidth="1"/>
    <col min="23" max="16384" width="9.140625" style="4"/>
  </cols>
  <sheetData>
    <row r="2" spans="1:23" s="2" customFormat="1" ht="15.75" x14ac:dyDescent="0.35">
      <c r="A2" s="1"/>
      <c r="B2" s="65" t="s">
        <v>77</v>
      </c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</row>
    <row r="3" spans="1:23" s="2" customFormat="1" ht="15.75" x14ac:dyDescent="0.35">
      <c r="A3" s="3"/>
      <c r="B3" s="66" t="s">
        <v>78</v>
      </c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</row>
    <row r="4" spans="1:23" x14ac:dyDescent="0.3"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6"/>
    </row>
    <row r="5" spans="1:23" x14ac:dyDescent="0.3">
      <c r="A5" s="67" t="s">
        <v>79</v>
      </c>
      <c r="B5" s="69">
        <v>2013</v>
      </c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1"/>
    </row>
    <row r="6" spans="1:23" ht="18" x14ac:dyDescent="0.3">
      <c r="A6" s="68"/>
      <c r="B6" s="10" t="s">
        <v>0</v>
      </c>
      <c r="C6" s="11" t="s">
        <v>64</v>
      </c>
      <c r="D6" s="10" t="s">
        <v>2</v>
      </c>
      <c r="E6" s="11" t="s">
        <v>3</v>
      </c>
      <c r="F6" s="11" t="s">
        <v>4</v>
      </c>
      <c r="G6" s="10" t="s">
        <v>61</v>
      </c>
      <c r="H6" s="11" t="s">
        <v>5</v>
      </c>
      <c r="I6" s="11" t="s">
        <v>60</v>
      </c>
      <c r="J6" s="11" t="s">
        <v>7</v>
      </c>
      <c r="K6" s="11" t="s">
        <v>8</v>
      </c>
      <c r="L6" s="11" t="s">
        <v>9</v>
      </c>
      <c r="M6" s="11" t="s">
        <v>10</v>
      </c>
      <c r="N6" s="11" t="s">
        <v>68</v>
      </c>
      <c r="O6" s="10" t="s">
        <v>11</v>
      </c>
      <c r="P6" s="10" t="s">
        <v>12</v>
      </c>
      <c r="Q6" s="11" t="s">
        <v>13</v>
      </c>
      <c r="R6" s="10" t="s">
        <v>14</v>
      </c>
      <c r="S6" s="11" t="s">
        <v>15</v>
      </c>
      <c r="T6" s="11" t="s">
        <v>16</v>
      </c>
      <c r="U6" s="10" t="s">
        <v>17</v>
      </c>
      <c r="V6" s="12" t="s">
        <v>72</v>
      </c>
    </row>
    <row r="7" spans="1:23" s="7" customFormat="1" ht="14.25" customHeight="1" x14ac:dyDescent="0.3">
      <c r="A7" s="32" t="s">
        <v>51</v>
      </c>
      <c r="B7" s="39">
        <v>6064</v>
      </c>
      <c r="C7" s="39">
        <v>975</v>
      </c>
      <c r="D7" s="39">
        <v>4762</v>
      </c>
      <c r="E7" s="39">
        <v>596</v>
      </c>
      <c r="F7" s="39">
        <v>682</v>
      </c>
      <c r="G7" s="39">
        <v>4820</v>
      </c>
      <c r="H7" s="39">
        <v>2693</v>
      </c>
      <c r="I7" s="39">
        <v>4581</v>
      </c>
      <c r="J7" s="39">
        <v>4916</v>
      </c>
      <c r="K7" s="39">
        <v>405</v>
      </c>
      <c r="L7" s="39">
        <v>819</v>
      </c>
      <c r="M7" s="39">
        <v>2661</v>
      </c>
      <c r="N7" s="39">
        <v>572</v>
      </c>
      <c r="O7" s="39">
        <v>105</v>
      </c>
      <c r="P7" s="39">
        <v>856</v>
      </c>
      <c r="Q7" s="39">
        <v>80</v>
      </c>
      <c r="R7" s="39">
        <v>914</v>
      </c>
      <c r="S7" s="39">
        <v>316</v>
      </c>
      <c r="T7" s="39">
        <v>829</v>
      </c>
      <c r="U7" s="39">
        <v>299</v>
      </c>
      <c r="V7" s="33">
        <f>SUM(B7:U7)</f>
        <v>37945</v>
      </c>
    </row>
    <row r="8" spans="1:23" s="7" customFormat="1" ht="13.5" x14ac:dyDescent="0.3">
      <c r="A8" s="34" t="s">
        <v>18</v>
      </c>
      <c r="B8" s="41">
        <v>716</v>
      </c>
      <c r="C8" s="41">
        <v>20</v>
      </c>
      <c r="D8" s="41">
        <v>1386</v>
      </c>
      <c r="E8" s="41">
        <v>97</v>
      </c>
      <c r="F8" s="41">
        <v>261</v>
      </c>
      <c r="G8" s="41">
        <v>569</v>
      </c>
      <c r="H8" s="41">
        <v>603</v>
      </c>
      <c r="I8" s="41">
        <v>641</v>
      </c>
      <c r="J8" s="41">
        <v>535</v>
      </c>
      <c r="K8" s="41">
        <v>95</v>
      </c>
      <c r="L8" s="41">
        <v>181</v>
      </c>
      <c r="M8" s="41">
        <v>875</v>
      </c>
      <c r="N8" s="41">
        <v>225</v>
      </c>
      <c r="O8" s="41">
        <v>21</v>
      </c>
      <c r="P8" s="41">
        <v>262</v>
      </c>
      <c r="Q8" s="41">
        <v>37</v>
      </c>
      <c r="R8" s="41">
        <v>305</v>
      </c>
      <c r="S8" s="41">
        <v>93</v>
      </c>
      <c r="T8" s="41">
        <v>208</v>
      </c>
      <c r="U8" s="41">
        <v>87</v>
      </c>
      <c r="V8" s="35">
        <f>SUM(B8:U8)</f>
        <v>7217</v>
      </c>
    </row>
    <row r="9" spans="1:23" s="7" customFormat="1" ht="13.5" x14ac:dyDescent="0.3">
      <c r="A9" s="34" t="s">
        <v>19</v>
      </c>
      <c r="B9" s="41">
        <v>90</v>
      </c>
      <c r="C9" s="41">
        <v>23</v>
      </c>
      <c r="D9" s="41">
        <v>131</v>
      </c>
      <c r="E9" s="41">
        <v>197</v>
      </c>
      <c r="F9" s="41">
        <v>12</v>
      </c>
      <c r="G9" s="41">
        <v>68</v>
      </c>
      <c r="H9" s="41">
        <v>53</v>
      </c>
      <c r="I9" s="41">
        <v>102</v>
      </c>
      <c r="J9" s="41">
        <v>231</v>
      </c>
      <c r="K9" s="41">
        <v>22</v>
      </c>
      <c r="L9" s="41">
        <v>19</v>
      </c>
      <c r="M9" s="41">
        <v>61</v>
      </c>
      <c r="N9" s="41">
        <v>16</v>
      </c>
      <c r="O9" s="41">
        <v>7</v>
      </c>
      <c r="P9" s="41">
        <v>112</v>
      </c>
      <c r="Q9" s="41">
        <v>3</v>
      </c>
      <c r="R9" s="41">
        <v>74</v>
      </c>
      <c r="S9" s="41">
        <v>20</v>
      </c>
      <c r="T9" s="41">
        <v>107</v>
      </c>
      <c r="U9" s="41">
        <v>42</v>
      </c>
      <c r="V9" s="35">
        <f>SUM(B9:U9)</f>
        <v>1390</v>
      </c>
    </row>
    <row r="10" spans="1:23" s="7" customFormat="1" ht="13.5" x14ac:dyDescent="0.3">
      <c r="A10" s="34" t="s">
        <v>52</v>
      </c>
      <c r="B10" s="41">
        <v>53</v>
      </c>
      <c r="C10" s="41">
        <v>5</v>
      </c>
      <c r="D10" s="41">
        <v>55</v>
      </c>
      <c r="E10" s="41">
        <v>40</v>
      </c>
      <c r="F10" s="41">
        <v>4</v>
      </c>
      <c r="G10" s="41">
        <v>56</v>
      </c>
      <c r="H10" s="41">
        <v>23</v>
      </c>
      <c r="I10" s="41">
        <v>29</v>
      </c>
      <c r="J10" s="41">
        <v>90</v>
      </c>
      <c r="K10" s="41">
        <v>0</v>
      </c>
      <c r="L10" s="41">
        <v>6</v>
      </c>
      <c r="M10" s="41">
        <v>17</v>
      </c>
      <c r="N10" s="41">
        <v>2</v>
      </c>
      <c r="O10" s="41">
        <v>4</v>
      </c>
      <c r="P10" s="41">
        <v>37</v>
      </c>
      <c r="Q10" s="41">
        <v>2</v>
      </c>
      <c r="R10" s="41">
        <v>12</v>
      </c>
      <c r="S10" s="41">
        <v>8</v>
      </c>
      <c r="T10" s="41">
        <v>10</v>
      </c>
      <c r="U10" s="41">
        <v>14</v>
      </c>
      <c r="V10" s="35">
        <f>SUM(B10:U10)</f>
        <v>467</v>
      </c>
    </row>
    <row r="11" spans="1:23" s="7" customFormat="1" ht="13.5" x14ac:dyDescent="0.3">
      <c r="A11" s="36" t="s">
        <v>20</v>
      </c>
      <c r="B11" s="38">
        <v>0</v>
      </c>
      <c r="C11" s="38">
        <v>0</v>
      </c>
      <c r="D11" s="38">
        <v>2</v>
      </c>
      <c r="E11" s="38">
        <v>2</v>
      </c>
      <c r="F11" s="38">
        <v>0</v>
      </c>
      <c r="G11" s="38">
        <v>0</v>
      </c>
      <c r="H11" s="38">
        <v>4</v>
      </c>
      <c r="I11" s="38">
        <v>2</v>
      </c>
      <c r="J11" s="38">
        <v>0</v>
      </c>
      <c r="K11" s="38">
        <v>0</v>
      </c>
      <c r="L11" s="38">
        <v>0</v>
      </c>
      <c r="M11" s="38">
        <v>0</v>
      </c>
      <c r="N11" s="38">
        <v>1</v>
      </c>
      <c r="O11" s="38">
        <v>0</v>
      </c>
      <c r="P11" s="38">
        <v>4</v>
      </c>
      <c r="Q11" s="43">
        <v>0</v>
      </c>
      <c r="R11" s="38">
        <v>1</v>
      </c>
      <c r="S11" s="38">
        <v>0</v>
      </c>
      <c r="T11" s="38">
        <v>1</v>
      </c>
      <c r="U11" s="38">
        <v>1</v>
      </c>
      <c r="V11" s="37">
        <f>SUM(B11:U11)</f>
        <v>18</v>
      </c>
    </row>
    <row r="12" spans="1:23" s="8" customFormat="1" ht="27" x14ac:dyDescent="0.3">
      <c r="A12" s="24" t="s">
        <v>76</v>
      </c>
      <c r="B12" s="20">
        <f t="shared" ref="B12:V12" si="0">SUM(B7:B11)</f>
        <v>6923</v>
      </c>
      <c r="C12" s="20">
        <f t="shared" si="0"/>
        <v>1023</v>
      </c>
      <c r="D12" s="20">
        <f t="shared" si="0"/>
        <v>6336</v>
      </c>
      <c r="E12" s="20">
        <f t="shared" si="0"/>
        <v>932</v>
      </c>
      <c r="F12" s="20">
        <f t="shared" si="0"/>
        <v>959</v>
      </c>
      <c r="G12" s="20">
        <f t="shared" si="0"/>
        <v>5513</v>
      </c>
      <c r="H12" s="20">
        <f t="shared" si="0"/>
        <v>3376</v>
      </c>
      <c r="I12" s="20">
        <f t="shared" si="0"/>
        <v>5355</v>
      </c>
      <c r="J12" s="20">
        <f t="shared" si="0"/>
        <v>5772</v>
      </c>
      <c r="K12" s="20">
        <f t="shared" si="0"/>
        <v>522</v>
      </c>
      <c r="L12" s="20">
        <f t="shared" si="0"/>
        <v>1025</v>
      </c>
      <c r="M12" s="20">
        <f t="shared" si="0"/>
        <v>3614</v>
      </c>
      <c r="N12" s="20">
        <f t="shared" si="0"/>
        <v>816</v>
      </c>
      <c r="O12" s="20">
        <f t="shared" si="0"/>
        <v>137</v>
      </c>
      <c r="P12" s="20">
        <f t="shared" si="0"/>
        <v>1271</v>
      </c>
      <c r="Q12" s="20">
        <f t="shared" si="0"/>
        <v>122</v>
      </c>
      <c r="R12" s="20">
        <f t="shared" si="0"/>
        <v>1306</v>
      </c>
      <c r="S12" s="20">
        <f t="shared" si="0"/>
        <v>437</v>
      </c>
      <c r="T12" s="20">
        <f t="shared" si="0"/>
        <v>1155</v>
      </c>
      <c r="U12" s="20">
        <f t="shared" si="0"/>
        <v>443</v>
      </c>
      <c r="V12" s="20">
        <f t="shared" si="0"/>
        <v>47037</v>
      </c>
    </row>
    <row r="13" spans="1:23" s="7" customFormat="1" ht="13.5" x14ac:dyDescent="0.3">
      <c r="A13" s="32" t="s">
        <v>22</v>
      </c>
      <c r="B13" s="39">
        <v>689</v>
      </c>
      <c r="C13" s="39">
        <v>46</v>
      </c>
      <c r="D13" s="39">
        <v>2123</v>
      </c>
      <c r="E13" s="40">
        <v>176</v>
      </c>
      <c r="F13" s="40">
        <v>65</v>
      </c>
      <c r="G13" s="39">
        <v>608</v>
      </c>
      <c r="H13" s="39">
        <v>881</v>
      </c>
      <c r="I13" s="39">
        <v>512</v>
      </c>
      <c r="J13" s="39">
        <v>538</v>
      </c>
      <c r="K13" s="39">
        <v>128</v>
      </c>
      <c r="L13" s="39">
        <v>131</v>
      </c>
      <c r="M13" s="39">
        <v>495</v>
      </c>
      <c r="N13" s="39">
        <v>147</v>
      </c>
      <c r="O13" s="40">
        <v>9</v>
      </c>
      <c r="P13" s="39">
        <v>160</v>
      </c>
      <c r="Q13" s="39">
        <v>47</v>
      </c>
      <c r="R13" s="39">
        <v>79</v>
      </c>
      <c r="S13" s="39">
        <v>79</v>
      </c>
      <c r="T13" s="39">
        <v>328</v>
      </c>
      <c r="U13" s="39">
        <v>158</v>
      </c>
      <c r="V13" s="33">
        <f t="shared" ref="V13:V37" si="1">SUM(B13:U13)</f>
        <v>7399</v>
      </c>
    </row>
    <row r="14" spans="1:23" s="7" customFormat="1" ht="13.5" x14ac:dyDescent="0.3">
      <c r="A14" s="34" t="s">
        <v>23</v>
      </c>
      <c r="B14" s="41">
        <v>111</v>
      </c>
      <c r="C14" s="41">
        <v>4</v>
      </c>
      <c r="D14" s="41">
        <v>309</v>
      </c>
      <c r="E14" s="41">
        <v>35</v>
      </c>
      <c r="F14" s="41">
        <v>20</v>
      </c>
      <c r="G14" s="41">
        <v>22</v>
      </c>
      <c r="H14" s="41">
        <v>63</v>
      </c>
      <c r="I14" s="41">
        <v>137</v>
      </c>
      <c r="J14" s="41">
        <v>129</v>
      </c>
      <c r="K14" s="41">
        <v>23</v>
      </c>
      <c r="L14" s="41">
        <v>35</v>
      </c>
      <c r="M14" s="41">
        <v>58</v>
      </c>
      <c r="N14" s="41">
        <v>12</v>
      </c>
      <c r="O14" s="41">
        <v>11</v>
      </c>
      <c r="P14" s="41">
        <v>42</v>
      </c>
      <c r="Q14" s="41">
        <v>1</v>
      </c>
      <c r="R14" s="41">
        <v>24</v>
      </c>
      <c r="S14" s="41">
        <v>15</v>
      </c>
      <c r="T14" s="41">
        <v>33</v>
      </c>
      <c r="U14" s="41">
        <v>25</v>
      </c>
      <c r="V14" s="35">
        <f t="shared" si="1"/>
        <v>1109</v>
      </c>
    </row>
    <row r="15" spans="1:23" s="7" customFormat="1" ht="13.5" x14ac:dyDescent="0.3">
      <c r="A15" s="34" t="s">
        <v>25</v>
      </c>
      <c r="B15" s="41">
        <v>766</v>
      </c>
      <c r="C15" s="41">
        <v>19</v>
      </c>
      <c r="D15" s="41">
        <v>1591</v>
      </c>
      <c r="E15" s="41">
        <v>226</v>
      </c>
      <c r="F15" s="41">
        <v>113</v>
      </c>
      <c r="G15" s="41">
        <v>585</v>
      </c>
      <c r="H15" s="41">
        <v>360</v>
      </c>
      <c r="I15" s="41">
        <v>565</v>
      </c>
      <c r="J15" s="41">
        <v>505</v>
      </c>
      <c r="K15" s="41">
        <v>40</v>
      </c>
      <c r="L15" s="41">
        <v>111</v>
      </c>
      <c r="M15" s="41">
        <v>318</v>
      </c>
      <c r="N15" s="41">
        <v>76</v>
      </c>
      <c r="O15" s="41">
        <v>31</v>
      </c>
      <c r="P15" s="41">
        <v>101</v>
      </c>
      <c r="Q15" s="41">
        <v>8</v>
      </c>
      <c r="R15" s="41">
        <v>171</v>
      </c>
      <c r="S15" s="41">
        <v>81</v>
      </c>
      <c r="T15" s="41">
        <v>115</v>
      </c>
      <c r="U15" s="41">
        <v>144</v>
      </c>
      <c r="V15" s="35">
        <f t="shared" si="1"/>
        <v>5926</v>
      </c>
    </row>
    <row r="16" spans="1:23" s="7" customFormat="1" ht="13.5" x14ac:dyDescent="0.3">
      <c r="A16" s="34" t="s">
        <v>27</v>
      </c>
      <c r="B16" s="41">
        <v>309</v>
      </c>
      <c r="C16" s="41">
        <v>12</v>
      </c>
      <c r="D16" s="41">
        <v>1011</v>
      </c>
      <c r="E16" s="41">
        <v>95</v>
      </c>
      <c r="F16" s="41">
        <v>51</v>
      </c>
      <c r="G16" s="42">
        <v>380</v>
      </c>
      <c r="H16" s="41">
        <v>499</v>
      </c>
      <c r="I16" s="41">
        <v>657</v>
      </c>
      <c r="J16" s="41">
        <v>357</v>
      </c>
      <c r="K16" s="42">
        <v>57</v>
      </c>
      <c r="L16" s="41">
        <v>114</v>
      </c>
      <c r="M16" s="41">
        <v>170</v>
      </c>
      <c r="N16" s="41">
        <v>80</v>
      </c>
      <c r="O16" s="42">
        <v>14</v>
      </c>
      <c r="P16" s="41">
        <v>53</v>
      </c>
      <c r="Q16" s="42">
        <v>23</v>
      </c>
      <c r="R16" s="41">
        <v>96</v>
      </c>
      <c r="S16" s="42">
        <v>21</v>
      </c>
      <c r="T16" s="41">
        <v>75</v>
      </c>
      <c r="U16" s="41">
        <v>54</v>
      </c>
      <c r="V16" s="35">
        <f t="shared" si="1"/>
        <v>4128</v>
      </c>
    </row>
    <row r="17" spans="1:22" s="7" customFormat="1" ht="13.5" x14ac:dyDescent="0.3">
      <c r="A17" s="34" t="s">
        <v>28</v>
      </c>
      <c r="B17" s="41">
        <v>1</v>
      </c>
      <c r="C17" s="41">
        <v>0</v>
      </c>
      <c r="D17" s="41">
        <v>12</v>
      </c>
      <c r="E17" s="41">
        <v>2</v>
      </c>
      <c r="F17" s="41">
        <v>0</v>
      </c>
      <c r="G17" s="41">
        <v>3</v>
      </c>
      <c r="H17" s="41">
        <v>2</v>
      </c>
      <c r="I17" s="41">
        <v>6</v>
      </c>
      <c r="J17" s="41">
        <v>13</v>
      </c>
      <c r="K17" s="41">
        <v>2</v>
      </c>
      <c r="L17" s="41">
        <v>0</v>
      </c>
      <c r="M17" s="41">
        <v>2</v>
      </c>
      <c r="N17" s="41">
        <v>0</v>
      </c>
      <c r="O17" s="42">
        <v>0</v>
      </c>
      <c r="P17" s="41">
        <v>1</v>
      </c>
      <c r="Q17" s="42">
        <v>0</v>
      </c>
      <c r="R17" s="41">
        <v>1</v>
      </c>
      <c r="S17" s="41">
        <v>0</v>
      </c>
      <c r="T17" s="41">
        <v>0</v>
      </c>
      <c r="U17" s="41">
        <v>0</v>
      </c>
      <c r="V17" s="35">
        <f t="shared" si="1"/>
        <v>45</v>
      </c>
    </row>
    <row r="18" spans="1:22" s="7" customFormat="1" ht="13.5" x14ac:dyDescent="0.3">
      <c r="A18" s="34" t="s">
        <v>29</v>
      </c>
      <c r="B18" s="42">
        <v>5</v>
      </c>
      <c r="C18" s="42">
        <v>1</v>
      </c>
      <c r="D18" s="41">
        <v>12</v>
      </c>
      <c r="E18" s="41">
        <v>1</v>
      </c>
      <c r="F18" s="42">
        <v>1</v>
      </c>
      <c r="G18" s="42">
        <v>6</v>
      </c>
      <c r="H18" s="42">
        <v>6</v>
      </c>
      <c r="I18" s="42">
        <v>7</v>
      </c>
      <c r="J18" s="41">
        <v>11</v>
      </c>
      <c r="K18" s="42">
        <v>4</v>
      </c>
      <c r="L18" s="42">
        <v>1</v>
      </c>
      <c r="M18" s="41">
        <v>5</v>
      </c>
      <c r="N18" s="41">
        <v>0</v>
      </c>
      <c r="O18" s="42">
        <v>1</v>
      </c>
      <c r="P18" s="41">
        <v>4</v>
      </c>
      <c r="Q18" s="42"/>
      <c r="R18" s="41">
        <v>5</v>
      </c>
      <c r="S18" s="42">
        <v>2</v>
      </c>
      <c r="T18" s="41">
        <v>4</v>
      </c>
      <c r="U18" s="42">
        <v>0</v>
      </c>
      <c r="V18" s="35">
        <f t="shared" si="1"/>
        <v>76</v>
      </c>
    </row>
    <row r="19" spans="1:22" s="7" customFormat="1" ht="13.5" x14ac:dyDescent="0.3">
      <c r="A19" s="34" t="s">
        <v>30</v>
      </c>
      <c r="B19" s="41">
        <v>67</v>
      </c>
      <c r="C19" s="42">
        <v>15</v>
      </c>
      <c r="D19" s="41">
        <v>298</v>
      </c>
      <c r="E19" s="41">
        <v>10</v>
      </c>
      <c r="F19" s="41">
        <v>9</v>
      </c>
      <c r="G19" s="42">
        <v>20</v>
      </c>
      <c r="H19" s="41">
        <v>167</v>
      </c>
      <c r="I19" s="41">
        <v>88</v>
      </c>
      <c r="J19" s="41">
        <v>59</v>
      </c>
      <c r="K19" s="41">
        <v>16</v>
      </c>
      <c r="L19" s="41">
        <v>18</v>
      </c>
      <c r="M19" s="41">
        <v>56</v>
      </c>
      <c r="N19" s="41">
        <v>12</v>
      </c>
      <c r="O19" s="42">
        <v>1</v>
      </c>
      <c r="P19" s="41">
        <v>8</v>
      </c>
      <c r="Q19" s="41">
        <v>2</v>
      </c>
      <c r="R19" s="41">
        <v>8</v>
      </c>
      <c r="S19" s="41">
        <v>25</v>
      </c>
      <c r="T19" s="41">
        <v>10</v>
      </c>
      <c r="U19" s="41">
        <v>5</v>
      </c>
      <c r="V19" s="35">
        <f t="shared" si="1"/>
        <v>894</v>
      </c>
    </row>
    <row r="20" spans="1:22" s="7" customFormat="1" ht="13.5" x14ac:dyDescent="0.3">
      <c r="A20" s="34" t="s">
        <v>31</v>
      </c>
      <c r="B20" s="41">
        <v>4</v>
      </c>
      <c r="C20" s="41">
        <v>0</v>
      </c>
      <c r="D20" s="41">
        <v>14</v>
      </c>
      <c r="E20" s="41">
        <v>0</v>
      </c>
      <c r="F20" s="41">
        <v>0</v>
      </c>
      <c r="G20" s="41">
        <v>0</v>
      </c>
      <c r="H20" s="42">
        <v>3</v>
      </c>
      <c r="I20" s="41">
        <v>10</v>
      </c>
      <c r="J20" s="41">
        <v>3</v>
      </c>
      <c r="K20" s="41">
        <v>1</v>
      </c>
      <c r="L20" s="42">
        <v>1</v>
      </c>
      <c r="M20" s="41">
        <v>2</v>
      </c>
      <c r="N20" s="41">
        <v>1</v>
      </c>
      <c r="O20" s="42">
        <v>0</v>
      </c>
      <c r="P20" s="41">
        <v>1</v>
      </c>
      <c r="Q20" s="41">
        <v>0</v>
      </c>
      <c r="R20" s="42">
        <v>5</v>
      </c>
      <c r="S20" s="42">
        <v>0</v>
      </c>
      <c r="T20" s="41">
        <v>7</v>
      </c>
      <c r="U20" s="41">
        <v>0</v>
      </c>
      <c r="V20" s="35">
        <f t="shared" si="1"/>
        <v>52</v>
      </c>
    </row>
    <row r="21" spans="1:22" s="7" customFormat="1" ht="13.5" x14ac:dyDescent="0.3">
      <c r="A21" s="34" t="s">
        <v>32</v>
      </c>
      <c r="B21" s="41">
        <v>59</v>
      </c>
      <c r="C21" s="41">
        <v>8</v>
      </c>
      <c r="D21" s="41">
        <v>243</v>
      </c>
      <c r="E21" s="41">
        <v>33</v>
      </c>
      <c r="F21" s="41">
        <v>12</v>
      </c>
      <c r="G21" s="41">
        <v>40</v>
      </c>
      <c r="H21" s="41">
        <v>87</v>
      </c>
      <c r="I21" s="41">
        <v>161</v>
      </c>
      <c r="J21" s="41">
        <v>181</v>
      </c>
      <c r="K21" s="41">
        <v>22</v>
      </c>
      <c r="L21" s="41">
        <v>40</v>
      </c>
      <c r="M21" s="41">
        <v>96</v>
      </c>
      <c r="N21" s="41">
        <v>27</v>
      </c>
      <c r="O21" s="41">
        <v>6</v>
      </c>
      <c r="P21" s="41">
        <v>31</v>
      </c>
      <c r="Q21" s="41">
        <v>3</v>
      </c>
      <c r="R21" s="41">
        <v>29</v>
      </c>
      <c r="S21" s="41">
        <v>25</v>
      </c>
      <c r="T21" s="41">
        <v>52</v>
      </c>
      <c r="U21" s="41">
        <v>24</v>
      </c>
      <c r="V21" s="35">
        <f t="shared" si="1"/>
        <v>1179</v>
      </c>
    </row>
    <row r="22" spans="1:22" s="7" customFormat="1" ht="13.5" x14ac:dyDescent="0.3">
      <c r="A22" s="34" t="s">
        <v>33</v>
      </c>
      <c r="B22" s="41">
        <v>8</v>
      </c>
      <c r="C22" s="41">
        <v>1</v>
      </c>
      <c r="D22" s="41">
        <v>13</v>
      </c>
      <c r="E22" s="41">
        <v>3</v>
      </c>
      <c r="F22" s="41">
        <v>1</v>
      </c>
      <c r="G22" s="41">
        <v>3</v>
      </c>
      <c r="H22" s="41">
        <v>5</v>
      </c>
      <c r="I22" s="41">
        <v>3</v>
      </c>
      <c r="J22" s="41">
        <v>18</v>
      </c>
      <c r="K22" s="41">
        <v>2</v>
      </c>
      <c r="L22" s="41">
        <v>1</v>
      </c>
      <c r="M22" s="41">
        <v>10</v>
      </c>
      <c r="N22" s="41">
        <v>2</v>
      </c>
      <c r="O22" s="41">
        <v>2</v>
      </c>
      <c r="P22" s="41">
        <v>6</v>
      </c>
      <c r="Q22" s="41"/>
      <c r="R22" s="41">
        <v>21</v>
      </c>
      <c r="S22" s="41">
        <v>7</v>
      </c>
      <c r="T22" s="41">
        <v>8</v>
      </c>
      <c r="U22" s="41">
        <v>3</v>
      </c>
      <c r="V22" s="35">
        <f t="shared" si="1"/>
        <v>117</v>
      </c>
    </row>
    <row r="23" spans="1:22" s="7" customFormat="1" ht="13.5" x14ac:dyDescent="0.3">
      <c r="A23" s="34" t="s">
        <v>35</v>
      </c>
      <c r="B23" s="41">
        <v>335</v>
      </c>
      <c r="C23" s="41">
        <v>7</v>
      </c>
      <c r="D23" s="41">
        <v>1072</v>
      </c>
      <c r="E23" s="41">
        <v>79</v>
      </c>
      <c r="F23" s="41">
        <v>93</v>
      </c>
      <c r="G23" s="41">
        <v>161</v>
      </c>
      <c r="H23" s="41">
        <v>496</v>
      </c>
      <c r="I23" s="41">
        <v>293</v>
      </c>
      <c r="J23" s="41">
        <v>297</v>
      </c>
      <c r="K23" s="41">
        <v>59</v>
      </c>
      <c r="L23" s="41">
        <v>42</v>
      </c>
      <c r="M23" s="41">
        <v>681</v>
      </c>
      <c r="N23" s="41">
        <v>48</v>
      </c>
      <c r="O23" s="41">
        <v>8</v>
      </c>
      <c r="P23" s="41">
        <v>57</v>
      </c>
      <c r="Q23" s="41">
        <v>16</v>
      </c>
      <c r="R23" s="41">
        <v>59</v>
      </c>
      <c r="S23" s="41">
        <v>56</v>
      </c>
      <c r="T23" s="41">
        <v>80</v>
      </c>
      <c r="U23" s="41">
        <v>37</v>
      </c>
      <c r="V23" s="35">
        <f t="shared" si="1"/>
        <v>3976</v>
      </c>
    </row>
    <row r="24" spans="1:22" s="7" customFormat="1" ht="13.5" x14ac:dyDescent="0.3">
      <c r="A24" s="34" t="s">
        <v>36</v>
      </c>
      <c r="B24" s="41">
        <v>143</v>
      </c>
      <c r="C24" s="41">
        <v>18</v>
      </c>
      <c r="D24" s="41">
        <v>83</v>
      </c>
      <c r="E24" s="41">
        <v>3</v>
      </c>
      <c r="F24" s="41">
        <v>2</v>
      </c>
      <c r="G24" s="41">
        <v>22</v>
      </c>
      <c r="H24" s="41">
        <v>17</v>
      </c>
      <c r="I24" s="41">
        <v>36</v>
      </c>
      <c r="J24" s="41">
        <v>29</v>
      </c>
      <c r="K24" s="41">
        <v>10</v>
      </c>
      <c r="L24" s="41">
        <v>11</v>
      </c>
      <c r="M24" s="41">
        <v>17</v>
      </c>
      <c r="N24" s="41">
        <v>6</v>
      </c>
      <c r="O24" s="41">
        <v>4</v>
      </c>
      <c r="P24" s="41">
        <v>11</v>
      </c>
      <c r="Q24" s="41">
        <v>16</v>
      </c>
      <c r="R24" s="41">
        <v>3</v>
      </c>
      <c r="S24" s="41">
        <v>9</v>
      </c>
      <c r="T24" s="41">
        <v>16</v>
      </c>
      <c r="U24" s="41">
        <v>7</v>
      </c>
      <c r="V24" s="35">
        <f t="shared" si="1"/>
        <v>463</v>
      </c>
    </row>
    <row r="25" spans="1:22" s="7" customFormat="1" ht="13.5" x14ac:dyDescent="0.3">
      <c r="A25" s="34" t="s">
        <v>37</v>
      </c>
      <c r="B25" s="41">
        <v>253</v>
      </c>
      <c r="C25" s="41">
        <v>14</v>
      </c>
      <c r="D25" s="41">
        <v>707</v>
      </c>
      <c r="E25" s="41">
        <v>158</v>
      </c>
      <c r="F25" s="41">
        <v>98</v>
      </c>
      <c r="G25" s="41">
        <v>281</v>
      </c>
      <c r="H25" s="41">
        <v>453</v>
      </c>
      <c r="I25" s="41">
        <v>494</v>
      </c>
      <c r="J25" s="41">
        <v>357</v>
      </c>
      <c r="K25" s="41">
        <v>67</v>
      </c>
      <c r="L25" s="41">
        <v>79</v>
      </c>
      <c r="M25" s="41">
        <v>563</v>
      </c>
      <c r="N25" s="41">
        <v>108</v>
      </c>
      <c r="O25" s="41">
        <v>27</v>
      </c>
      <c r="P25" s="41">
        <v>264</v>
      </c>
      <c r="Q25" s="41">
        <v>15</v>
      </c>
      <c r="R25" s="41">
        <v>158</v>
      </c>
      <c r="S25" s="41">
        <v>63</v>
      </c>
      <c r="T25" s="41">
        <v>180</v>
      </c>
      <c r="U25" s="41">
        <v>123</v>
      </c>
      <c r="V25" s="35">
        <f t="shared" si="1"/>
        <v>4462</v>
      </c>
    </row>
    <row r="26" spans="1:22" s="7" customFormat="1" ht="13.5" x14ac:dyDescent="0.3">
      <c r="A26" s="34" t="s">
        <v>38</v>
      </c>
      <c r="B26" s="41">
        <v>772</v>
      </c>
      <c r="C26" s="41">
        <v>32</v>
      </c>
      <c r="D26" s="41">
        <v>1828</v>
      </c>
      <c r="E26" s="41">
        <v>122</v>
      </c>
      <c r="F26" s="41">
        <v>145</v>
      </c>
      <c r="G26" s="41">
        <v>410</v>
      </c>
      <c r="H26" s="41">
        <v>569</v>
      </c>
      <c r="I26" s="41">
        <v>887</v>
      </c>
      <c r="J26" s="41">
        <v>710</v>
      </c>
      <c r="K26" s="41">
        <v>106</v>
      </c>
      <c r="L26" s="41">
        <v>163</v>
      </c>
      <c r="M26" s="41">
        <v>497</v>
      </c>
      <c r="N26" s="41">
        <v>99</v>
      </c>
      <c r="O26" s="41">
        <v>71</v>
      </c>
      <c r="P26" s="41">
        <v>1388</v>
      </c>
      <c r="Q26" s="41">
        <v>37</v>
      </c>
      <c r="R26" s="41">
        <v>318</v>
      </c>
      <c r="S26" s="41">
        <v>96</v>
      </c>
      <c r="T26" s="41">
        <v>354</v>
      </c>
      <c r="U26" s="41">
        <v>54</v>
      </c>
      <c r="V26" s="35">
        <f t="shared" si="1"/>
        <v>8658</v>
      </c>
    </row>
    <row r="27" spans="1:22" s="7" customFormat="1" ht="13.5" x14ac:dyDescent="0.3">
      <c r="A27" s="34" t="s">
        <v>39</v>
      </c>
      <c r="B27" s="41">
        <v>551</v>
      </c>
      <c r="C27" s="41">
        <v>12</v>
      </c>
      <c r="D27" s="41">
        <v>1836</v>
      </c>
      <c r="E27" s="41">
        <v>130</v>
      </c>
      <c r="F27" s="41">
        <v>139</v>
      </c>
      <c r="G27" s="41">
        <v>776</v>
      </c>
      <c r="H27" s="41">
        <v>619</v>
      </c>
      <c r="I27" s="41">
        <v>881</v>
      </c>
      <c r="J27" s="41">
        <v>971</v>
      </c>
      <c r="K27" s="41">
        <v>73</v>
      </c>
      <c r="L27" s="41">
        <v>136</v>
      </c>
      <c r="M27" s="41">
        <v>520</v>
      </c>
      <c r="N27" s="41">
        <v>89</v>
      </c>
      <c r="O27" s="41">
        <v>36</v>
      </c>
      <c r="P27" s="41">
        <v>251</v>
      </c>
      <c r="Q27" s="41">
        <v>12</v>
      </c>
      <c r="R27" s="41">
        <v>235</v>
      </c>
      <c r="S27" s="41">
        <v>45</v>
      </c>
      <c r="T27" s="41">
        <v>210</v>
      </c>
      <c r="U27" s="41">
        <v>102</v>
      </c>
      <c r="V27" s="35">
        <f t="shared" si="1"/>
        <v>7624</v>
      </c>
    </row>
    <row r="28" spans="1:22" s="7" customFormat="1" ht="13.5" x14ac:dyDescent="0.3">
      <c r="A28" s="34" t="s">
        <v>40</v>
      </c>
      <c r="B28" s="41">
        <v>30</v>
      </c>
      <c r="C28" s="41">
        <v>1</v>
      </c>
      <c r="D28" s="41">
        <v>82</v>
      </c>
      <c r="E28" s="41">
        <v>4</v>
      </c>
      <c r="F28" s="41">
        <v>7</v>
      </c>
      <c r="G28" s="41">
        <v>63</v>
      </c>
      <c r="H28" s="41">
        <v>25</v>
      </c>
      <c r="I28" s="41">
        <v>22</v>
      </c>
      <c r="J28" s="41">
        <v>34</v>
      </c>
      <c r="K28" s="41">
        <v>2</v>
      </c>
      <c r="L28" s="41">
        <v>6</v>
      </c>
      <c r="M28" s="41">
        <v>7</v>
      </c>
      <c r="N28" s="41">
        <v>0</v>
      </c>
      <c r="O28" s="41">
        <v>1</v>
      </c>
      <c r="P28" s="41">
        <v>9</v>
      </c>
      <c r="Q28" s="41">
        <v>0</v>
      </c>
      <c r="R28" s="41">
        <v>4</v>
      </c>
      <c r="S28" s="41">
        <v>1</v>
      </c>
      <c r="T28" s="41">
        <v>6</v>
      </c>
      <c r="U28" s="41">
        <v>1</v>
      </c>
      <c r="V28" s="35">
        <f t="shared" si="1"/>
        <v>305</v>
      </c>
    </row>
    <row r="29" spans="1:22" s="7" customFormat="1" ht="13.5" x14ac:dyDescent="0.3">
      <c r="A29" s="34" t="s">
        <v>41</v>
      </c>
      <c r="B29" s="41">
        <v>4</v>
      </c>
      <c r="C29" s="41">
        <v>1</v>
      </c>
      <c r="D29" s="41">
        <v>22</v>
      </c>
      <c r="E29" s="41">
        <v>5</v>
      </c>
      <c r="F29" s="41">
        <v>6</v>
      </c>
      <c r="G29" s="41">
        <v>1</v>
      </c>
      <c r="H29" s="41">
        <v>2</v>
      </c>
      <c r="I29" s="41">
        <v>9</v>
      </c>
      <c r="J29" s="41">
        <v>13</v>
      </c>
      <c r="K29" s="41">
        <v>2</v>
      </c>
      <c r="L29" s="41">
        <v>3</v>
      </c>
      <c r="M29" s="41">
        <v>3</v>
      </c>
      <c r="N29" s="41">
        <v>2</v>
      </c>
      <c r="O29" s="42">
        <v>0</v>
      </c>
      <c r="P29" s="41">
        <v>4</v>
      </c>
      <c r="Q29" s="42">
        <v>0</v>
      </c>
      <c r="R29" s="41">
        <v>7</v>
      </c>
      <c r="S29" s="42">
        <v>1</v>
      </c>
      <c r="T29" s="41">
        <v>4</v>
      </c>
      <c r="U29" s="41">
        <v>1</v>
      </c>
      <c r="V29" s="35">
        <f t="shared" si="1"/>
        <v>90</v>
      </c>
    </row>
    <row r="30" spans="1:22" s="7" customFormat="1" ht="13.5" x14ac:dyDescent="0.3">
      <c r="A30" s="34" t="s">
        <v>44</v>
      </c>
      <c r="B30" s="41">
        <v>19</v>
      </c>
      <c r="C30" s="42">
        <v>1</v>
      </c>
      <c r="D30" s="41">
        <v>23</v>
      </c>
      <c r="E30" s="41">
        <v>0</v>
      </c>
      <c r="F30" s="41">
        <v>1</v>
      </c>
      <c r="G30" s="41">
        <v>13</v>
      </c>
      <c r="H30" s="41">
        <v>5</v>
      </c>
      <c r="I30" s="41">
        <v>9</v>
      </c>
      <c r="J30" s="41">
        <v>13</v>
      </c>
      <c r="K30" s="41">
        <v>0</v>
      </c>
      <c r="L30" s="41">
        <v>1</v>
      </c>
      <c r="M30" s="41">
        <v>16</v>
      </c>
      <c r="N30" s="41">
        <v>30</v>
      </c>
      <c r="O30" s="41">
        <v>0</v>
      </c>
      <c r="P30" s="41">
        <v>8</v>
      </c>
      <c r="Q30" s="41">
        <v>1</v>
      </c>
      <c r="R30" s="41">
        <v>20</v>
      </c>
      <c r="S30" s="41">
        <v>3</v>
      </c>
      <c r="T30" s="41">
        <v>10</v>
      </c>
      <c r="U30" s="41">
        <v>48</v>
      </c>
      <c r="V30" s="35">
        <f t="shared" si="1"/>
        <v>221</v>
      </c>
    </row>
    <row r="31" spans="1:22" s="7" customFormat="1" ht="13.5" x14ac:dyDescent="0.3">
      <c r="A31" s="34" t="s">
        <v>45</v>
      </c>
      <c r="B31" s="42">
        <v>42</v>
      </c>
      <c r="C31" s="42">
        <v>5</v>
      </c>
      <c r="D31" s="41">
        <v>84</v>
      </c>
      <c r="E31" s="41">
        <v>10</v>
      </c>
      <c r="F31" s="41">
        <v>29</v>
      </c>
      <c r="G31" s="42">
        <v>47</v>
      </c>
      <c r="H31" s="41">
        <v>26</v>
      </c>
      <c r="I31" s="41">
        <v>47</v>
      </c>
      <c r="J31" s="42">
        <v>63</v>
      </c>
      <c r="K31" s="42">
        <v>5</v>
      </c>
      <c r="L31" s="42">
        <v>8</v>
      </c>
      <c r="M31" s="41">
        <v>38</v>
      </c>
      <c r="N31" s="42">
        <v>6</v>
      </c>
      <c r="O31" s="42">
        <v>3</v>
      </c>
      <c r="P31" s="42">
        <v>6</v>
      </c>
      <c r="Q31" s="42">
        <v>4</v>
      </c>
      <c r="R31" s="41">
        <v>12</v>
      </c>
      <c r="S31" s="42">
        <v>13</v>
      </c>
      <c r="T31" s="42">
        <v>12</v>
      </c>
      <c r="U31" s="42">
        <v>13</v>
      </c>
      <c r="V31" s="35">
        <f t="shared" si="1"/>
        <v>473</v>
      </c>
    </row>
    <row r="32" spans="1:22" s="7" customFormat="1" ht="13.5" x14ac:dyDescent="0.3">
      <c r="A32" s="34" t="s">
        <v>46</v>
      </c>
      <c r="B32" s="41">
        <v>474</v>
      </c>
      <c r="C32" s="41">
        <v>21</v>
      </c>
      <c r="D32" s="41">
        <v>996</v>
      </c>
      <c r="E32" s="41">
        <v>56</v>
      </c>
      <c r="F32" s="41">
        <v>123</v>
      </c>
      <c r="G32" s="41">
        <v>716</v>
      </c>
      <c r="H32" s="41">
        <v>509</v>
      </c>
      <c r="I32" s="41">
        <v>520</v>
      </c>
      <c r="J32" s="41">
        <v>450</v>
      </c>
      <c r="K32" s="41">
        <v>98</v>
      </c>
      <c r="L32" s="41">
        <v>98</v>
      </c>
      <c r="M32" s="41">
        <v>187</v>
      </c>
      <c r="N32" s="41">
        <v>65</v>
      </c>
      <c r="O32" s="41">
        <v>26</v>
      </c>
      <c r="P32" s="41">
        <v>102</v>
      </c>
      <c r="Q32" s="42">
        <v>5</v>
      </c>
      <c r="R32" s="41">
        <v>181</v>
      </c>
      <c r="S32" s="41">
        <v>30</v>
      </c>
      <c r="T32" s="41">
        <v>145</v>
      </c>
      <c r="U32" s="41">
        <v>68</v>
      </c>
      <c r="V32" s="35">
        <f t="shared" si="1"/>
        <v>4870</v>
      </c>
    </row>
    <row r="33" spans="1:22" s="7" customFormat="1" ht="13.5" x14ac:dyDescent="0.3">
      <c r="A33" s="34" t="s">
        <v>47</v>
      </c>
      <c r="B33" s="41">
        <v>11</v>
      </c>
      <c r="C33" s="41">
        <v>0</v>
      </c>
      <c r="D33" s="41">
        <v>19</v>
      </c>
      <c r="E33" s="41">
        <v>3</v>
      </c>
      <c r="F33" s="42">
        <v>0</v>
      </c>
      <c r="G33" s="41">
        <v>1</v>
      </c>
      <c r="H33" s="41">
        <v>11</v>
      </c>
      <c r="I33" s="41">
        <v>32</v>
      </c>
      <c r="J33" s="41">
        <v>13</v>
      </c>
      <c r="K33" s="41">
        <v>3</v>
      </c>
      <c r="L33" s="41">
        <v>3</v>
      </c>
      <c r="M33" s="41">
        <v>4</v>
      </c>
      <c r="N33" s="41">
        <v>3</v>
      </c>
      <c r="O33" s="41">
        <v>0</v>
      </c>
      <c r="P33" s="41">
        <v>5</v>
      </c>
      <c r="Q33" s="41">
        <v>1</v>
      </c>
      <c r="R33" s="41">
        <v>17</v>
      </c>
      <c r="S33" s="41">
        <v>2</v>
      </c>
      <c r="T33" s="41">
        <v>2</v>
      </c>
      <c r="U33" s="41">
        <v>4</v>
      </c>
      <c r="V33" s="35">
        <f t="shared" si="1"/>
        <v>134</v>
      </c>
    </row>
    <row r="34" spans="1:22" s="7" customFormat="1" ht="13.5" x14ac:dyDescent="0.3">
      <c r="A34" s="36" t="s">
        <v>50</v>
      </c>
      <c r="B34" s="38">
        <v>19</v>
      </c>
      <c r="C34" s="38">
        <v>1</v>
      </c>
      <c r="D34" s="38">
        <v>78</v>
      </c>
      <c r="E34" s="38">
        <v>14</v>
      </c>
      <c r="F34" s="38">
        <v>13</v>
      </c>
      <c r="G34" s="38">
        <v>71</v>
      </c>
      <c r="H34" s="38">
        <v>34</v>
      </c>
      <c r="I34" s="38">
        <v>74</v>
      </c>
      <c r="J34" s="38">
        <v>48</v>
      </c>
      <c r="K34" s="38">
        <v>10</v>
      </c>
      <c r="L34" s="38">
        <v>19</v>
      </c>
      <c r="M34" s="38">
        <v>45</v>
      </c>
      <c r="N34" s="38">
        <v>7</v>
      </c>
      <c r="O34" s="38">
        <v>5</v>
      </c>
      <c r="P34" s="38">
        <v>7</v>
      </c>
      <c r="Q34" s="38">
        <v>2</v>
      </c>
      <c r="R34" s="38">
        <v>14</v>
      </c>
      <c r="S34" s="38">
        <v>10</v>
      </c>
      <c r="T34" s="38">
        <v>16</v>
      </c>
      <c r="U34" s="38">
        <v>5</v>
      </c>
      <c r="V34" s="37">
        <f t="shared" si="1"/>
        <v>492</v>
      </c>
    </row>
    <row r="35" spans="1:22" s="8" customFormat="1" ht="30" x14ac:dyDescent="0.3">
      <c r="A35" s="22" t="s">
        <v>74</v>
      </c>
      <c r="B35" s="20">
        <f t="shared" ref="B35:U35" si="2">SUM(B13:B34)</f>
        <v>4672</v>
      </c>
      <c r="C35" s="20">
        <f t="shared" si="2"/>
        <v>219</v>
      </c>
      <c r="D35" s="20">
        <f t="shared" si="2"/>
        <v>12456</v>
      </c>
      <c r="E35" s="20">
        <f t="shared" si="2"/>
        <v>1165</v>
      </c>
      <c r="F35" s="20">
        <f t="shared" si="2"/>
        <v>928</v>
      </c>
      <c r="G35" s="20">
        <f t="shared" si="2"/>
        <v>4229</v>
      </c>
      <c r="H35" s="20">
        <f t="shared" si="2"/>
        <v>4839</v>
      </c>
      <c r="I35" s="20">
        <f t="shared" si="2"/>
        <v>5450</v>
      </c>
      <c r="J35" s="20">
        <f t="shared" si="2"/>
        <v>4812</v>
      </c>
      <c r="K35" s="20">
        <f t="shared" si="2"/>
        <v>730</v>
      </c>
      <c r="L35" s="20">
        <f t="shared" si="2"/>
        <v>1021</v>
      </c>
      <c r="M35" s="20">
        <f t="shared" si="2"/>
        <v>3790</v>
      </c>
      <c r="N35" s="20">
        <f t="shared" si="2"/>
        <v>820</v>
      </c>
      <c r="O35" s="20">
        <f t="shared" si="2"/>
        <v>256</v>
      </c>
      <c r="P35" s="20">
        <f t="shared" si="2"/>
        <v>2519</v>
      </c>
      <c r="Q35" s="20">
        <f t="shared" si="2"/>
        <v>193</v>
      </c>
      <c r="R35" s="20">
        <f t="shared" si="2"/>
        <v>1467</v>
      </c>
      <c r="S35" s="20">
        <f t="shared" si="2"/>
        <v>584</v>
      </c>
      <c r="T35" s="20">
        <f t="shared" si="2"/>
        <v>1667</v>
      </c>
      <c r="U35" s="20">
        <f t="shared" si="2"/>
        <v>876</v>
      </c>
      <c r="V35" s="20">
        <f t="shared" si="1"/>
        <v>52693</v>
      </c>
    </row>
    <row r="36" spans="1:22" s="8" customFormat="1" ht="13.5" x14ac:dyDescent="0.3">
      <c r="A36" s="51" t="s">
        <v>80</v>
      </c>
      <c r="B36" s="20">
        <v>18</v>
      </c>
      <c r="C36" s="21"/>
      <c r="D36" s="20">
        <v>44</v>
      </c>
      <c r="E36" s="20">
        <v>5</v>
      </c>
      <c r="F36" s="21">
        <v>12</v>
      </c>
      <c r="G36" s="21">
        <v>4</v>
      </c>
      <c r="H36" s="20">
        <v>6</v>
      </c>
      <c r="I36" s="21"/>
      <c r="J36" s="21">
        <v>28</v>
      </c>
      <c r="K36" s="21">
        <v>2</v>
      </c>
      <c r="L36" s="21">
        <v>2</v>
      </c>
      <c r="M36" s="21">
        <v>11</v>
      </c>
      <c r="N36" s="20">
        <v>1</v>
      </c>
      <c r="O36" s="21"/>
      <c r="P36" s="20">
        <v>12</v>
      </c>
      <c r="Q36" s="21">
        <v>9</v>
      </c>
      <c r="R36" s="21">
        <v>1</v>
      </c>
      <c r="S36" s="21">
        <v>2</v>
      </c>
      <c r="T36" s="21">
        <v>17</v>
      </c>
      <c r="U36" s="21"/>
      <c r="V36" s="20">
        <f>SUM(B36:U36)</f>
        <v>174</v>
      </c>
    </row>
    <row r="37" spans="1:22" s="8" customFormat="1" x14ac:dyDescent="0.3">
      <c r="A37" s="23" t="s">
        <v>75</v>
      </c>
      <c r="B37" s="20">
        <f t="shared" ref="B37:U37" si="3">+B36+B35+B12</f>
        <v>11613</v>
      </c>
      <c r="C37" s="20">
        <f t="shared" si="3"/>
        <v>1242</v>
      </c>
      <c r="D37" s="20">
        <f t="shared" si="3"/>
        <v>18836</v>
      </c>
      <c r="E37" s="20">
        <f t="shared" si="3"/>
        <v>2102</v>
      </c>
      <c r="F37" s="20">
        <f t="shared" si="3"/>
        <v>1899</v>
      </c>
      <c r="G37" s="20">
        <f t="shared" si="3"/>
        <v>9746</v>
      </c>
      <c r="H37" s="20">
        <f t="shared" si="3"/>
        <v>8221</v>
      </c>
      <c r="I37" s="20">
        <f t="shared" si="3"/>
        <v>10805</v>
      </c>
      <c r="J37" s="20">
        <f t="shared" si="3"/>
        <v>10612</v>
      </c>
      <c r="K37" s="20">
        <f t="shared" si="3"/>
        <v>1254</v>
      </c>
      <c r="L37" s="20">
        <f t="shared" si="3"/>
        <v>2048</v>
      </c>
      <c r="M37" s="20">
        <f t="shared" si="3"/>
        <v>7415</v>
      </c>
      <c r="N37" s="20">
        <f t="shared" si="3"/>
        <v>1637</v>
      </c>
      <c r="O37" s="20">
        <f t="shared" si="3"/>
        <v>393</v>
      </c>
      <c r="P37" s="20">
        <f t="shared" si="3"/>
        <v>3802</v>
      </c>
      <c r="Q37" s="20">
        <f t="shared" si="3"/>
        <v>324</v>
      </c>
      <c r="R37" s="20">
        <f t="shared" si="3"/>
        <v>2774</v>
      </c>
      <c r="S37" s="20">
        <f t="shared" si="3"/>
        <v>1023</v>
      </c>
      <c r="T37" s="20">
        <f t="shared" si="3"/>
        <v>2839</v>
      </c>
      <c r="U37" s="20">
        <f t="shared" si="3"/>
        <v>1319</v>
      </c>
      <c r="V37" s="20">
        <f t="shared" si="1"/>
        <v>99904</v>
      </c>
    </row>
    <row r="38" spans="1:22" s="7" customFormat="1" ht="24.75" customHeight="1" x14ac:dyDescent="0.3">
      <c r="A38" s="72" t="s">
        <v>73</v>
      </c>
      <c r="B38" s="72"/>
      <c r="C38" s="72"/>
      <c r="D38" s="72"/>
      <c r="E38" s="72"/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</row>
    <row r="39" spans="1:22" x14ac:dyDescent="0.3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</row>
    <row r="40" spans="1:22" x14ac:dyDescent="0.3">
      <c r="A40" s="76" t="s">
        <v>58</v>
      </c>
      <c r="B40" s="76"/>
      <c r="C40" s="76"/>
      <c r="D40" s="76"/>
      <c r="E40" s="76"/>
      <c r="F40" s="76"/>
      <c r="G40" s="76"/>
      <c r="H40" s="76"/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</row>
    <row r="41" spans="1:22" s="55" customFormat="1" x14ac:dyDescent="0.2">
      <c r="A41" s="77" t="s">
        <v>59</v>
      </c>
      <c r="B41" s="77"/>
      <c r="C41" s="77"/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7"/>
      <c r="V41" s="77"/>
    </row>
    <row r="42" spans="1:22" x14ac:dyDescent="0.3"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</row>
  </sheetData>
  <mergeCells count="7">
    <mergeCell ref="A41:V41"/>
    <mergeCell ref="A5:A6"/>
    <mergeCell ref="B5:V5"/>
    <mergeCell ref="B2:V2"/>
    <mergeCell ref="B3:V3"/>
    <mergeCell ref="A38:V38"/>
    <mergeCell ref="A40:V40"/>
  </mergeCells>
  <phoneticPr fontId="18" type="noConversion"/>
  <pageMargins left="0.39370078740157483" right="0.31496062992125984" top="0.74803149606299213" bottom="0.74803149606299213" header="0.31496062992125984" footer="0.31496062992125984"/>
  <pageSetup paperSize="9" scale="70" orientation="landscape" r:id="rId1"/>
  <headerFooter>
    <oddFooter>&amp;L&amp;"Trebuchet MS,Grassetto"&amp;11Statistiche Italia - MMATRICOLAZIONI
Automobile in cifre&amp;C&amp;"Trebuchet MS,Normale"&amp;9&amp;P/&amp;N&amp;R&amp;"Trebuchet MS,Grassetto"&amp;11ANFIA - Studi e statistiche</oddFooter>
  </headerFooter>
  <ignoredErrors>
    <ignoredError sqref="V12" formula="1"/>
  </ignoredError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2:W42"/>
  <sheetViews>
    <sheetView showGridLines="0" zoomScaleNormal="100" workbookViewId="0">
      <pane xSplit="1" ySplit="6" topLeftCell="B7" activePane="bottomRight" state="frozen"/>
      <selection pane="topRight"/>
      <selection pane="bottomLeft"/>
      <selection pane="bottomRight" activeCell="A5" sqref="A5:A6"/>
    </sheetView>
  </sheetViews>
  <sheetFormatPr defaultRowHeight="15" x14ac:dyDescent="0.3"/>
  <cols>
    <col min="1" max="1" width="20.85546875" style="4" bestFit="1" customWidth="1"/>
    <col min="2" max="2" width="8.140625" style="4" bestFit="1" customWidth="1"/>
    <col min="3" max="3" width="8.42578125" style="4" bestFit="1" customWidth="1"/>
    <col min="4" max="4" width="9.28515625" style="4" bestFit="1" customWidth="1"/>
    <col min="5" max="6" width="6.140625" style="4" bestFit="1" customWidth="1"/>
    <col min="7" max="7" width="7.85546875" style="4" bestFit="1" customWidth="1"/>
    <col min="8" max="8" width="6.42578125" style="4" bestFit="1" customWidth="1"/>
    <col min="9" max="9" width="7" style="4" bestFit="1" customWidth="1"/>
    <col min="10" max="10" width="7.7109375" style="4" bestFit="1" customWidth="1"/>
    <col min="11" max="11" width="6.42578125" style="4" bestFit="1" customWidth="1"/>
    <col min="12" max="12" width="7.140625" style="4" bestFit="1" customWidth="1"/>
    <col min="13" max="13" width="6.140625" style="4" bestFit="1" customWidth="1"/>
    <col min="14" max="14" width="7.5703125" style="4" bestFit="1" customWidth="1"/>
    <col min="15" max="15" width="9" style="4" bestFit="1" customWidth="1"/>
    <col min="16" max="16" width="8.5703125" style="4" bestFit="1" customWidth="1"/>
    <col min="17" max="17" width="6" style="4" bestFit="1" customWidth="1"/>
    <col min="18" max="18" width="6.140625" style="4" bestFit="1" customWidth="1"/>
    <col min="19" max="19" width="8" style="4" bestFit="1" customWidth="1"/>
    <col min="20" max="20" width="6.140625" style="4" bestFit="1" customWidth="1"/>
    <col min="21" max="21" width="8.7109375" style="4" bestFit="1" customWidth="1"/>
    <col min="22" max="22" width="10.42578125" style="4" bestFit="1" customWidth="1"/>
    <col min="23" max="16384" width="9.140625" style="4"/>
  </cols>
  <sheetData>
    <row r="2" spans="1:23" s="2" customFormat="1" ht="15.75" x14ac:dyDescent="0.35">
      <c r="A2" s="1"/>
      <c r="B2" s="65" t="s">
        <v>77</v>
      </c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</row>
    <row r="3" spans="1:23" s="2" customFormat="1" ht="15.75" x14ac:dyDescent="0.35">
      <c r="A3" s="3"/>
      <c r="B3" s="66" t="s">
        <v>78</v>
      </c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</row>
    <row r="4" spans="1:23" x14ac:dyDescent="0.3"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6"/>
    </row>
    <row r="5" spans="1:23" x14ac:dyDescent="0.3">
      <c r="A5" s="67" t="s">
        <v>79</v>
      </c>
      <c r="B5" s="69">
        <v>2012</v>
      </c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1"/>
    </row>
    <row r="6" spans="1:23" ht="18" customHeight="1" x14ac:dyDescent="0.3">
      <c r="A6" s="68"/>
      <c r="B6" s="10" t="s">
        <v>0</v>
      </c>
      <c r="C6" s="11" t="s">
        <v>64</v>
      </c>
      <c r="D6" s="10" t="s">
        <v>2</v>
      </c>
      <c r="E6" s="11" t="s">
        <v>3</v>
      </c>
      <c r="F6" s="11" t="s">
        <v>4</v>
      </c>
      <c r="G6" s="10" t="s">
        <v>61</v>
      </c>
      <c r="H6" s="11" t="s">
        <v>5</v>
      </c>
      <c r="I6" s="11" t="s">
        <v>60</v>
      </c>
      <c r="J6" s="11" t="s">
        <v>7</v>
      </c>
      <c r="K6" s="11" t="s">
        <v>8</v>
      </c>
      <c r="L6" s="11" t="s">
        <v>9</v>
      </c>
      <c r="M6" s="11" t="s">
        <v>10</v>
      </c>
      <c r="N6" s="11" t="s">
        <v>68</v>
      </c>
      <c r="O6" s="10" t="s">
        <v>11</v>
      </c>
      <c r="P6" s="10" t="s">
        <v>12</v>
      </c>
      <c r="Q6" s="11" t="s">
        <v>13</v>
      </c>
      <c r="R6" s="10" t="s">
        <v>14</v>
      </c>
      <c r="S6" s="11" t="s">
        <v>15</v>
      </c>
      <c r="T6" s="11" t="s">
        <v>16</v>
      </c>
      <c r="U6" s="10" t="s">
        <v>17</v>
      </c>
      <c r="V6" s="12" t="s">
        <v>72</v>
      </c>
    </row>
    <row r="7" spans="1:23" s="7" customFormat="1" ht="14.25" customHeight="1" x14ac:dyDescent="0.3">
      <c r="A7" s="32" t="s">
        <v>51</v>
      </c>
      <c r="B7" s="46">
        <v>4713</v>
      </c>
      <c r="C7" s="46">
        <v>3772</v>
      </c>
      <c r="D7" s="46">
        <v>5840</v>
      </c>
      <c r="E7" s="46">
        <v>705</v>
      </c>
      <c r="F7" s="46">
        <v>757</v>
      </c>
      <c r="G7" s="46">
        <v>10291</v>
      </c>
      <c r="H7" s="46">
        <v>3195</v>
      </c>
      <c r="I7" s="46">
        <v>3942</v>
      </c>
      <c r="J7" s="46">
        <v>2511</v>
      </c>
      <c r="K7" s="46">
        <v>546</v>
      </c>
      <c r="L7" s="46">
        <v>908</v>
      </c>
      <c r="M7" s="46">
        <v>3407</v>
      </c>
      <c r="N7" s="46">
        <v>656</v>
      </c>
      <c r="O7" s="46">
        <v>140</v>
      </c>
      <c r="P7" s="46">
        <v>1214</v>
      </c>
      <c r="Q7" s="46">
        <v>90</v>
      </c>
      <c r="R7" s="46">
        <v>964</v>
      </c>
      <c r="S7" s="46">
        <v>476</v>
      </c>
      <c r="T7" s="46">
        <v>953</v>
      </c>
      <c r="U7" s="46">
        <v>524</v>
      </c>
      <c r="V7" s="46">
        <f>SUM(B7:U7)</f>
        <v>45604</v>
      </c>
    </row>
    <row r="8" spans="1:23" s="7" customFormat="1" ht="13.5" x14ac:dyDescent="0.3">
      <c r="A8" s="34" t="s">
        <v>18</v>
      </c>
      <c r="B8" s="47">
        <v>566</v>
      </c>
      <c r="C8" s="47">
        <v>49</v>
      </c>
      <c r="D8" s="47">
        <v>1276</v>
      </c>
      <c r="E8" s="47">
        <v>100</v>
      </c>
      <c r="F8" s="47">
        <v>55</v>
      </c>
      <c r="G8" s="47">
        <v>467</v>
      </c>
      <c r="H8" s="47">
        <v>548</v>
      </c>
      <c r="I8" s="47">
        <v>569</v>
      </c>
      <c r="J8" s="47">
        <v>454</v>
      </c>
      <c r="K8" s="47">
        <v>90</v>
      </c>
      <c r="L8" s="47">
        <v>105</v>
      </c>
      <c r="M8" s="47">
        <v>745</v>
      </c>
      <c r="N8" s="47">
        <v>188</v>
      </c>
      <c r="O8" s="47">
        <v>47</v>
      </c>
      <c r="P8" s="47">
        <v>275</v>
      </c>
      <c r="Q8" s="47">
        <v>21</v>
      </c>
      <c r="R8" s="47">
        <v>308</v>
      </c>
      <c r="S8" s="47">
        <v>103</v>
      </c>
      <c r="T8" s="47">
        <v>240</v>
      </c>
      <c r="U8" s="47">
        <v>135</v>
      </c>
      <c r="V8" s="47">
        <f>SUM(B8:U8)</f>
        <v>6341</v>
      </c>
    </row>
    <row r="9" spans="1:23" s="7" customFormat="1" ht="13.5" x14ac:dyDescent="0.3">
      <c r="A9" s="34" t="s">
        <v>19</v>
      </c>
      <c r="B9" s="47">
        <v>103</v>
      </c>
      <c r="C9" s="47">
        <v>43</v>
      </c>
      <c r="D9" s="47">
        <v>237</v>
      </c>
      <c r="E9" s="47">
        <v>216</v>
      </c>
      <c r="F9" s="47">
        <v>27</v>
      </c>
      <c r="G9" s="47">
        <v>78</v>
      </c>
      <c r="H9" s="47">
        <v>48</v>
      </c>
      <c r="I9" s="47">
        <v>161</v>
      </c>
      <c r="J9" s="47">
        <v>302</v>
      </c>
      <c r="K9" s="47">
        <v>47</v>
      </c>
      <c r="L9" s="47">
        <v>15</v>
      </c>
      <c r="M9" s="47">
        <v>96</v>
      </c>
      <c r="N9" s="47">
        <v>46</v>
      </c>
      <c r="O9" s="47">
        <v>6</v>
      </c>
      <c r="P9" s="47">
        <v>130</v>
      </c>
      <c r="Q9" s="47">
        <v>2</v>
      </c>
      <c r="R9" s="47">
        <v>45</v>
      </c>
      <c r="S9" s="47">
        <v>29</v>
      </c>
      <c r="T9" s="47">
        <v>214</v>
      </c>
      <c r="U9" s="47">
        <v>64</v>
      </c>
      <c r="V9" s="47">
        <f>SUM(B9:U9)</f>
        <v>1909</v>
      </c>
    </row>
    <row r="10" spans="1:23" s="7" customFormat="1" ht="13.5" x14ac:dyDescent="0.3">
      <c r="A10" s="34" t="s">
        <v>52</v>
      </c>
      <c r="B10" s="47">
        <v>16</v>
      </c>
      <c r="C10" s="47">
        <v>5</v>
      </c>
      <c r="D10" s="47">
        <v>29</v>
      </c>
      <c r="E10" s="47">
        <v>15</v>
      </c>
      <c r="F10" s="47">
        <v>7</v>
      </c>
      <c r="G10" s="47">
        <v>13</v>
      </c>
      <c r="H10" s="47">
        <v>17</v>
      </c>
      <c r="I10" s="47">
        <v>25</v>
      </c>
      <c r="J10" s="47">
        <v>59</v>
      </c>
      <c r="K10" s="47">
        <v>16</v>
      </c>
      <c r="L10" s="47">
        <v>3</v>
      </c>
      <c r="M10" s="47">
        <v>14</v>
      </c>
      <c r="N10" s="47">
        <v>2</v>
      </c>
      <c r="O10" s="47">
        <v>3</v>
      </c>
      <c r="P10" s="47">
        <v>22</v>
      </c>
      <c r="Q10" s="47">
        <v>0</v>
      </c>
      <c r="R10" s="47">
        <v>1</v>
      </c>
      <c r="S10" s="47">
        <v>13</v>
      </c>
      <c r="T10" s="47">
        <v>19</v>
      </c>
      <c r="U10" s="47">
        <v>7</v>
      </c>
      <c r="V10" s="47">
        <f>SUM(B10:U10)</f>
        <v>286</v>
      </c>
    </row>
    <row r="11" spans="1:23" s="7" customFormat="1" ht="13.5" x14ac:dyDescent="0.3">
      <c r="A11" s="36" t="s">
        <v>20</v>
      </c>
      <c r="B11" s="49">
        <v>2</v>
      </c>
      <c r="C11" s="49">
        <v>2</v>
      </c>
      <c r="D11" s="49">
        <v>20</v>
      </c>
      <c r="E11" s="49">
        <v>2</v>
      </c>
      <c r="F11" s="49">
        <v>2</v>
      </c>
      <c r="G11" s="49">
        <v>0</v>
      </c>
      <c r="H11" s="49">
        <v>5</v>
      </c>
      <c r="I11" s="49">
        <v>6</v>
      </c>
      <c r="J11" s="49">
        <v>4</v>
      </c>
      <c r="K11" s="49">
        <v>0</v>
      </c>
      <c r="L11" s="49">
        <v>1</v>
      </c>
      <c r="M11" s="49">
        <v>6</v>
      </c>
      <c r="N11" s="49">
        <v>0</v>
      </c>
      <c r="O11" s="49">
        <v>0</v>
      </c>
      <c r="P11" s="49">
        <v>5</v>
      </c>
      <c r="Q11" s="50">
        <v>14</v>
      </c>
      <c r="R11" s="49">
        <v>0</v>
      </c>
      <c r="S11" s="49">
        <v>4</v>
      </c>
      <c r="T11" s="49">
        <v>6</v>
      </c>
      <c r="U11" s="49">
        <v>4</v>
      </c>
      <c r="V11" s="49">
        <f>SUM(B11:U11)</f>
        <v>83</v>
      </c>
    </row>
    <row r="12" spans="1:23" s="8" customFormat="1" ht="27" x14ac:dyDescent="0.3">
      <c r="A12" s="24" t="s">
        <v>76</v>
      </c>
      <c r="B12" s="44">
        <f t="shared" ref="B12:V12" si="0">SUM(B7:B11)</f>
        <v>5400</v>
      </c>
      <c r="C12" s="44">
        <f t="shared" si="0"/>
        <v>3871</v>
      </c>
      <c r="D12" s="44">
        <f t="shared" si="0"/>
        <v>7402</v>
      </c>
      <c r="E12" s="44">
        <f t="shared" si="0"/>
        <v>1038</v>
      </c>
      <c r="F12" s="44">
        <f t="shared" si="0"/>
        <v>848</v>
      </c>
      <c r="G12" s="44">
        <f t="shared" si="0"/>
        <v>10849</v>
      </c>
      <c r="H12" s="44">
        <f t="shared" si="0"/>
        <v>3813</v>
      </c>
      <c r="I12" s="44">
        <f t="shared" si="0"/>
        <v>4703</v>
      </c>
      <c r="J12" s="44">
        <f t="shared" si="0"/>
        <v>3330</v>
      </c>
      <c r="K12" s="44">
        <f t="shared" si="0"/>
        <v>699</v>
      </c>
      <c r="L12" s="44">
        <f t="shared" si="0"/>
        <v>1032</v>
      </c>
      <c r="M12" s="44">
        <f t="shared" si="0"/>
        <v>4268</v>
      </c>
      <c r="N12" s="44">
        <f t="shared" si="0"/>
        <v>892</v>
      </c>
      <c r="O12" s="44">
        <f t="shared" si="0"/>
        <v>196</v>
      </c>
      <c r="P12" s="44">
        <f t="shared" si="0"/>
        <v>1646</v>
      </c>
      <c r="Q12" s="44">
        <f t="shared" si="0"/>
        <v>127</v>
      </c>
      <c r="R12" s="44">
        <f t="shared" si="0"/>
        <v>1318</v>
      </c>
      <c r="S12" s="44">
        <f t="shared" si="0"/>
        <v>625</v>
      </c>
      <c r="T12" s="44">
        <f t="shared" si="0"/>
        <v>1432</v>
      </c>
      <c r="U12" s="44">
        <f t="shared" si="0"/>
        <v>734</v>
      </c>
      <c r="V12" s="44">
        <f t="shared" si="0"/>
        <v>54223</v>
      </c>
    </row>
    <row r="13" spans="1:23" s="7" customFormat="1" ht="13.5" x14ac:dyDescent="0.3">
      <c r="A13" s="32" t="s">
        <v>22</v>
      </c>
      <c r="B13" s="46">
        <v>636</v>
      </c>
      <c r="C13" s="46">
        <v>43</v>
      </c>
      <c r="D13" s="46">
        <v>2167</v>
      </c>
      <c r="E13" s="46">
        <v>180</v>
      </c>
      <c r="F13" s="46">
        <v>104</v>
      </c>
      <c r="G13" s="46">
        <v>597</v>
      </c>
      <c r="H13" s="46">
        <v>1025</v>
      </c>
      <c r="I13" s="46">
        <v>419</v>
      </c>
      <c r="J13" s="46">
        <v>423</v>
      </c>
      <c r="K13" s="46">
        <v>95</v>
      </c>
      <c r="L13" s="46">
        <v>134</v>
      </c>
      <c r="M13" s="46">
        <v>482</v>
      </c>
      <c r="N13" s="46">
        <v>161</v>
      </c>
      <c r="O13" s="46">
        <v>16</v>
      </c>
      <c r="P13" s="46">
        <v>153</v>
      </c>
      <c r="Q13" s="46">
        <v>36</v>
      </c>
      <c r="R13" s="46">
        <v>107</v>
      </c>
      <c r="S13" s="46">
        <v>73</v>
      </c>
      <c r="T13" s="46">
        <v>295</v>
      </c>
      <c r="U13" s="46">
        <v>163</v>
      </c>
      <c r="V13" s="46">
        <f t="shared" ref="V13:V37" si="1">SUM(B13:U13)</f>
        <v>7309</v>
      </c>
    </row>
    <row r="14" spans="1:23" s="7" customFormat="1" ht="13.5" x14ac:dyDescent="0.3">
      <c r="A14" s="34" t="s">
        <v>23</v>
      </c>
      <c r="B14" s="47">
        <v>100</v>
      </c>
      <c r="C14" s="47">
        <v>7</v>
      </c>
      <c r="D14" s="47">
        <v>162</v>
      </c>
      <c r="E14" s="47">
        <v>30</v>
      </c>
      <c r="F14" s="47">
        <v>13</v>
      </c>
      <c r="G14" s="47">
        <v>32</v>
      </c>
      <c r="H14" s="47">
        <v>26</v>
      </c>
      <c r="I14" s="47">
        <v>85</v>
      </c>
      <c r="J14" s="47">
        <v>71</v>
      </c>
      <c r="K14" s="47">
        <v>10</v>
      </c>
      <c r="L14" s="47">
        <v>13</v>
      </c>
      <c r="M14" s="47">
        <v>42</v>
      </c>
      <c r="N14" s="47">
        <v>7</v>
      </c>
      <c r="O14" s="47">
        <v>20</v>
      </c>
      <c r="P14" s="47">
        <v>51</v>
      </c>
      <c r="Q14" s="47">
        <v>1</v>
      </c>
      <c r="R14" s="47">
        <v>29</v>
      </c>
      <c r="S14" s="47">
        <v>11</v>
      </c>
      <c r="T14" s="47">
        <v>58</v>
      </c>
      <c r="U14" s="47">
        <v>40</v>
      </c>
      <c r="V14" s="47">
        <f t="shared" si="1"/>
        <v>808</v>
      </c>
    </row>
    <row r="15" spans="1:23" s="7" customFormat="1" ht="13.5" x14ac:dyDescent="0.3">
      <c r="A15" s="34" t="s">
        <v>25</v>
      </c>
      <c r="B15" s="47">
        <v>703</v>
      </c>
      <c r="C15" s="47">
        <v>101</v>
      </c>
      <c r="D15" s="47">
        <v>1518</v>
      </c>
      <c r="E15" s="47">
        <v>180</v>
      </c>
      <c r="F15" s="47">
        <v>141</v>
      </c>
      <c r="G15" s="48">
        <v>860</v>
      </c>
      <c r="H15" s="47">
        <v>368</v>
      </c>
      <c r="I15" s="47">
        <v>511</v>
      </c>
      <c r="J15" s="47">
        <v>400</v>
      </c>
      <c r="K15" s="48">
        <v>37</v>
      </c>
      <c r="L15" s="47">
        <v>77</v>
      </c>
      <c r="M15" s="47">
        <v>364</v>
      </c>
      <c r="N15" s="47">
        <v>65</v>
      </c>
      <c r="O15" s="48">
        <v>36</v>
      </c>
      <c r="P15" s="47">
        <v>120</v>
      </c>
      <c r="Q15" s="48">
        <v>11</v>
      </c>
      <c r="R15" s="47">
        <v>164</v>
      </c>
      <c r="S15" s="48">
        <v>80</v>
      </c>
      <c r="T15" s="47">
        <v>140</v>
      </c>
      <c r="U15" s="47">
        <v>113</v>
      </c>
      <c r="V15" s="47">
        <f t="shared" si="1"/>
        <v>5989</v>
      </c>
    </row>
    <row r="16" spans="1:23" s="7" customFormat="1" ht="13.5" x14ac:dyDescent="0.3">
      <c r="A16" s="34" t="s">
        <v>27</v>
      </c>
      <c r="B16" s="48">
        <v>261</v>
      </c>
      <c r="C16" s="48">
        <v>31</v>
      </c>
      <c r="D16" s="47">
        <v>893</v>
      </c>
      <c r="E16" s="47">
        <v>110</v>
      </c>
      <c r="F16" s="48">
        <v>50</v>
      </c>
      <c r="G16" s="48">
        <v>453</v>
      </c>
      <c r="H16" s="48">
        <v>456</v>
      </c>
      <c r="I16" s="48">
        <v>535</v>
      </c>
      <c r="J16" s="47">
        <v>243</v>
      </c>
      <c r="K16" s="48">
        <v>71</v>
      </c>
      <c r="L16" s="48">
        <v>114</v>
      </c>
      <c r="M16" s="47">
        <v>294</v>
      </c>
      <c r="N16" s="47">
        <v>60</v>
      </c>
      <c r="O16" s="48">
        <v>9</v>
      </c>
      <c r="P16" s="47">
        <v>52</v>
      </c>
      <c r="Q16" s="48">
        <v>22</v>
      </c>
      <c r="R16" s="47">
        <v>91</v>
      </c>
      <c r="S16" s="48">
        <v>30</v>
      </c>
      <c r="T16" s="47">
        <v>94</v>
      </c>
      <c r="U16" s="48">
        <v>55</v>
      </c>
      <c r="V16" s="47">
        <f t="shared" si="1"/>
        <v>3924</v>
      </c>
    </row>
    <row r="17" spans="1:22" s="7" customFormat="1" ht="13.5" x14ac:dyDescent="0.3">
      <c r="A17" s="34" t="s">
        <v>28</v>
      </c>
      <c r="B17" s="47">
        <v>62</v>
      </c>
      <c r="C17" s="48">
        <v>5</v>
      </c>
      <c r="D17" s="47">
        <v>233</v>
      </c>
      <c r="E17" s="47">
        <v>7</v>
      </c>
      <c r="F17" s="47">
        <v>12</v>
      </c>
      <c r="G17" s="48">
        <v>313</v>
      </c>
      <c r="H17" s="47">
        <v>26</v>
      </c>
      <c r="I17" s="47">
        <v>71</v>
      </c>
      <c r="J17" s="47">
        <v>102</v>
      </c>
      <c r="K17" s="47">
        <v>14</v>
      </c>
      <c r="L17" s="47">
        <v>6</v>
      </c>
      <c r="M17" s="47">
        <v>39</v>
      </c>
      <c r="N17" s="47">
        <v>7</v>
      </c>
      <c r="O17" s="48">
        <v>2</v>
      </c>
      <c r="P17" s="47">
        <v>15</v>
      </c>
      <c r="Q17" s="47">
        <v>1</v>
      </c>
      <c r="R17" s="47">
        <v>18</v>
      </c>
      <c r="S17" s="47">
        <v>6</v>
      </c>
      <c r="T17" s="47">
        <v>26</v>
      </c>
      <c r="U17" s="47">
        <v>8</v>
      </c>
      <c r="V17" s="47">
        <f t="shared" si="1"/>
        <v>973</v>
      </c>
    </row>
    <row r="18" spans="1:22" s="7" customFormat="1" ht="13.5" x14ac:dyDescent="0.3">
      <c r="A18" s="34" t="s">
        <v>29</v>
      </c>
      <c r="B18" s="47">
        <v>4</v>
      </c>
      <c r="C18" s="47">
        <v>0</v>
      </c>
      <c r="D18" s="47">
        <v>5</v>
      </c>
      <c r="E18" s="47">
        <v>3</v>
      </c>
      <c r="F18" s="47">
        <v>0</v>
      </c>
      <c r="G18" s="47">
        <v>0</v>
      </c>
      <c r="H18" s="48">
        <v>1</v>
      </c>
      <c r="I18" s="47">
        <v>4</v>
      </c>
      <c r="J18" s="47">
        <v>5</v>
      </c>
      <c r="K18" s="47">
        <v>0</v>
      </c>
      <c r="L18" s="48">
        <v>4</v>
      </c>
      <c r="M18" s="47">
        <v>9</v>
      </c>
      <c r="N18" s="47">
        <v>2</v>
      </c>
      <c r="O18" s="48">
        <v>0</v>
      </c>
      <c r="P18" s="47">
        <v>4</v>
      </c>
      <c r="Q18" s="47">
        <v>0</v>
      </c>
      <c r="R18" s="48">
        <v>1</v>
      </c>
      <c r="S18" s="48">
        <v>1</v>
      </c>
      <c r="T18" s="47">
        <v>3</v>
      </c>
      <c r="U18" s="47">
        <v>0</v>
      </c>
      <c r="V18" s="47">
        <f t="shared" si="1"/>
        <v>46</v>
      </c>
    </row>
    <row r="19" spans="1:22" s="7" customFormat="1" ht="13.5" x14ac:dyDescent="0.3">
      <c r="A19" s="34" t="s">
        <v>30</v>
      </c>
      <c r="B19" s="47">
        <v>96</v>
      </c>
      <c r="C19" s="47">
        <v>13</v>
      </c>
      <c r="D19" s="47">
        <v>299</v>
      </c>
      <c r="E19" s="47">
        <v>13</v>
      </c>
      <c r="F19" s="47">
        <v>14</v>
      </c>
      <c r="G19" s="47">
        <v>33</v>
      </c>
      <c r="H19" s="47">
        <v>180</v>
      </c>
      <c r="I19" s="47">
        <v>87</v>
      </c>
      <c r="J19" s="47">
        <v>80</v>
      </c>
      <c r="K19" s="47">
        <v>15</v>
      </c>
      <c r="L19" s="47">
        <v>14</v>
      </c>
      <c r="M19" s="47">
        <v>86</v>
      </c>
      <c r="N19" s="47">
        <v>27</v>
      </c>
      <c r="O19" s="47">
        <v>2</v>
      </c>
      <c r="P19" s="47">
        <v>23</v>
      </c>
      <c r="Q19" s="47">
        <v>1</v>
      </c>
      <c r="R19" s="47">
        <v>6</v>
      </c>
      <c r="S19" s="47">
        <v>28</v>
      </c>
      <c r="T19" s="47">
        <v>56</v>
      </c>
      <c r="U19" s="47">
        <v>22</v>
      </c>
      <c r="V19" s="47">
        <f t="shared" si="1"/>
        <v>1095</v>
      </c>
    </row>
    <row r="20" spans="1:22" s="7" customFormat="1" ht="13.5" x14ac:dyDescent="0.3">
      <c r="A20" s="34" t="s">
        <v>31</v>
      </c>
      <c r="B20" s="47">
        <v>4</v>
      </c>
      <c r="C20" s="47">
        <v>0</v>
      </c>
      <c r="D20" s="47">
        <v>11</v>
      </c>
      <c r="E20" s="47">
        <v>1</v>
      </c>
      <c r="F20" s="47">
        <v>0</v>
      </c>
      <c r="G20" s="47">
        <v>0</v>
      </c>
      <c r="H20" s="47">
        <v>0</v>
      </c>
      <c r="I20" s="47">
        <v>2</v>
      </c>
      <c r="J20" s="47">
        <v>3</v>
      </c>
      <c r="K20" s="47">
        <v>1</v>
      </c>
      <c r="L20" s="47">
        <v>0</v>
      </c>
      <c r="M20" s="47">
        <v>1</v>
      </c>
      <c r="N20" s="47">
        <v>0</v>
      </c>
      <c r="O20" s="47">
        <v>0</v>
      </c>
      <c r="P20" s="47">
        <v>1</v>
      </c>
      <c r="Q20" s="47">
        <v>0</v>
      </c>
      <c r="R20" s="47">
        <v>2</v>
      </c>
      <c r="S20" s="47">
        <v>0</v>
      </c>
      <c r="T20" s="47">
        <v>1</v>
      </c>
      <c r="U20" s="47">
        <v>2</v>
      </c>
      <c r="V20" s="47">
        <f t="shared" si="1"/>
        <v>29</v>
      </c>
    </row>
    <row r="21" spans="1:22" s="7" customFormat="1" ht="13.5" x14ac:dyDescent="0.3">
      <c r="A21" s="34" t="s">
        <v>32</v>
      </c>
      <c r="B21" s="47">
        <v>94</v>
      </c>
      <c r="C21" s="47">
        <v>19</v>
      </c>
      <c r="D21" s="47">
        <v>212</v>
      </c>
      <c r="E21" s="47">
        <v>34</v>
      </c>
      <c r="F21" s="47">
        <v>13</v>
      </c>
      <c r="G21" s="47">
        <v>63</v>
      </c>
      <c r="H21" s="47">
        <v>71</v>
      </c>
      <c r="I21" s="47">
        <v>145</v>
      </c>
      <c r="J21" s="47">
        <v>135</v>
      </c>
      <c r="K21" s="47">
        <v>21</v>
      </c>
      <c r="L21" s="47">
        <v>35</v>
      </c>
      <c r="M21" s="47">
        <v>157</v>
      </c>
      <c r="N21" s="47">
        <v>16</v>
      </c>
      <c r="O21" s="47">
        <v>6</v>
      </c>
      <c r="P21" s="47">
        <v>36</v>
      </c>
      <c r="Q21" s="47">
        <v>3</v>
      </c>
      <c r="R21" s="47">
        <v>30</v>
      </c>
      <c r="S21" s="47">
        <v>16</v>
      </c>
      <c r="T21" s="47">
        <v>59</v>
      </c>
      <c r="U21" s="47">
        <v>23</v>
      </c>
      <c r="V21" s="47">
        <f t="shared" si="1"/>
        <v>1188</v>
      </c>
    </row>
    <row r="22" spans="1:22" s="7" customFormat="1" ht="13.5" x14ac:dyDescent="0.3">
      <c r="A22" s="34" t="s">
        <v>33</v>
      </c>
      <c r="B22" s="47">
        <v>26</v>
      </c>
      <c r="C22" s="47">
        <v>0</v>
      </c>
      <c r="D22" s="47">
        <v>26</v>
      </c>
      <c r="E22" s="47">
        <v>12</v>
      </c>
      <c r="F22" s="47">
        <v>5</v>
      </c>
      <c r="G22" s="47">
        <v>1</v>
      </c>
      <c r="H22" s="47">
        <v>13</v>
      </c>
      <c r="I22" s="47">
        <v>10</v>
      </c>
      <c r="J22" s="47">
        <v>45</v>
      </c>
      <c r="K22" s="47">
        <v>5</v>
      </c>
      <c r="L22" s="47">
        <v>4</v>
      </c>
      <c r="M22" s="47">
        <v>26</v>
      </c>
      <c r="N22" s="47">
        <v>6</v>
      </c>
      <c r="O22" s="47">
        <v>1</v>
      </c>
      <c r="P22" s="47">
        <v>3</v>
      </c>
      <c r="Q22" s="47">
        <v>0</v>
      </c>
      <c r="R22" s="47">
        <v>2</v>
      </c>
      <c r="S22" s="47">
        <v>7</v>
      </c>
      <c r="T22" s="47">
        <v>18</v>
      </c>
      <c r="U22" s="47">
        <v>11</v>
      </c>
      <c r="V22" s="47">
        <f t="shared" si="1"/>
        <v>221</v>
      </c>
    </row>
    <row r="23" spans="1:22" s="7" customFormat="1" ht="13.5" x14ac:dyDescent="0.3">
      <c r="A23" s="34" t="s">
        <v>35</v>
      </c>
      <c r="B23" s="47">
        <v>432</v>
      </c>
      <c r="C23" s="47">
        <v>9</v>
      </c>
      <c r="D23" s="47">
        <v>1204</v>
      </c>
      <c r="E23" s="47">
        <v>102</v>
      </c>
      <c r="F23" s="47">
        <v>105</v>
      </c>
      <c r="G23" s="47">
        <v>193</v>
      </c>
      <c r="H23" s="47">
        <v>472</v>
      </c>
      <c r="I23" s="47">
        <v>297</v>
      </c>
      <c r="J23" s="47">
        <v>300</v>
      </c>
      <c r="K23" s="47">
        <v>48</v>
      </c>
      <c r="L23" s="47">
        <v>89</v>
      </c>
      <c r="M23" s="47">
        <v>793</v>
      </c>
      <c r="N23" s="47">
        <v>66</v>
      </c>
      <c r="O23" s="47">
        <v>7</v>
      </c>
      <c r="P23" s="47">
        <v>86</v>
      </c>
      <c r="Q23" s="47">
        <v>10</v>
      </c>
      <c r="R23" s="47">
        <v>64</v>
      </c>
      <c r="S23" s="47">
        <v>101</v>
      </c>
      <c r="T23" s="47">
        <v>112</v>
      </c>
      <c r="U23" s="47">
        <v>32</v>
      </c>
      <c r="V23" s="47">
        <f t="shared" si="1"/>
        <v>4522</v>
      </c>
    </row>
    <row r="24" spans="1:22" s="7" customFormat="1" ht="13.5" x14ac:dyDescent="0.3">
      <c r="A24" s="34" t="s">
        <v>36</v>
      </c>
      <c r="B24" s="47">
        <v>44</v>
      </c>
      <c r="C24" s="47">
        <v>16</v>
      </c>
      <c r="D24" s="47">
        <v>139</v>
      </c>
      <c r="E24" s="47">
        <v>10</v>
      </c>
      <c r="F24" s="47">
        <v>8</v>
      </c>
      <c r="G24" s="47">
        <v>53</v>
      </c>
      <c r="H24" s="47">
        <v>23</v>
      </c>
      <c r="I24" s="47">
        <v>48</v>
      </c>
      <c r="J24" s="47">
        <v>44</v>
      </c>
      <c r="K24" s="47">
        <v>12</v>
      </c>
      <c r="L24" s="47">
        <v>17</v>
      </c>
      <c r="M24" s="47">
        <v>64</v>
      </c>
      <c r="N24" s="47">
        <v>22</v>
      </c>
      <c r="O24" s="47">
        <v>5</v>
      </c>
      <c r="P24" s="47">
        <v>19</v>
      </c>
      <c r="Q24" s="47">
        <v>6</v>
      </c>
      <c r="R24" s="47">
        <v>13</v>
      </c>
      <c r="S24" s="47">
        <v>13</v>
      </c>
      <c r="T24" s="47">
        <v>13</v>
      </c>
      <c r="U24" s="47">
        <v>11</v>
      </c>
      <c r="V24" s="47">
        <f t="shared" si="1"/>
        <v>580</v>
      </c>
    </row>
    <row r="25" spans="1:22" s="7" customFormat="1" ht="13.5" x14ac:dyDescent="0.3">
      <c r="A25" s="34" t="s">
        <v>37</v>
      </c>
      <c r="B25" s="47">
        <v>325</v>
      </c>
      <c r="C25" s="47">
        <v>30</v>
      </c>
      <c r="D25" s="47">
        <v>779</v>
      </c>
      <c r="E25" s="47">
        <v>161</v>
      </c>
      <c r="F25" s="47">
        <v>102</v>
      </c>
      <c r="G25" s="47">
        <v>285</v>
      </c>
      <c r="H25" s="47">
        <v>500</v>
      </c>
      <c r="I25" s="47">
        <v>521</v>
      </c>
      <c r="J25" s="47">
        <v>380</v>
      </c>
      <c r="K25" s="47">
        <v>66</v>
      </c>
      <c r="L25" s="47">
        <v>110</v>
      </c>
      <c r="M25" s="47">
        <v>515</v>
      </c>
      <c r="N25" s="47">
        <v>86</v>
      </c>
      <c r="O25" s="48">
        <v>33</v>
      </c>
      <c r="P25" s="47">
        <v>229</v>
      </c>
      <c r="Q25" s="48">
        <v>15</v>
      </c>
      <c r="R25" s="47">
        <v>174</v>
      </c>
      <c r="S25" s="47">
        <v>94</v>
      </c>
      <c r="T25" s="47">
        <v>232</v>
      </c>
      <c r="U25" s="47">
        <v>117</v>
      </c>
      <c r="V25" s="47">
        <f t="shared" si="1"/>
        <v>4754</v>
      </c>
    </row>
    <row r="26" spans="1:22" s="7" customFormat="1" ht="13.5" x14ac:dyDescent="0.3">
      <c r="A26" s="34" t="s">
        <v>38</v>
      </c>
      <c r="B26" s="47">
        <v>833</v>
      </c>
      <c r="C26" s="47">
        <v>79</v>
      </c>
      <c r="D26" s="47">
        <v>2025</v>
      </c>
      <c r="E26" s="47">
        <v>139</v>
      </c>
      <c r="F26" s="47">
        <v>192</v>
      </c>
      <c r="G26" s="47">
        <v>837</v>
      </c>
      <c r="H26" s="47">
        <v>599</v>
      </c>
      <c r="I26" s="47">
        <v>882</v>
      </c>
      <c r="J26" s="47">
        <v>550</v>
      </c>
      <c r="K26" s="47">
        <v>130</v>
      </c>
      <c r="L26" s="47">
        <v>188</v>
      </c>
      <c r="M26" s="47">
        <v>456</v>
      </c>
      <c r="N26" s="47">
        <v>74</v>
      </c>
      <c r="O26" s="47">
        <v>96</v>
      </c>
      <c r="P26" s="47">
        <v>1560</v>
      </c>
      <c r="Q26" s="47">
        <v>43</v>
      </c>
      <c r="R26" s="47">
        <v>361</v>
      </c>
      <c r="S26" s="47">
        <v>135</v>
      </c>
      <c r="T26" s="47">
        <v>397</v>
      </c>
      <c r="U26" s="47">
        <v>70</v>
      </c>
      <c r="V26" s="47">
        <f t="shared" si="1"/>
        <v>9646</v>
      </c>
    </row>
    <row r="27" spans="1:22" s="7" customFormat="1" ht="13.5" x14ac:dyDescent="0.3">
      <c r="A27" s="34" t="s">
        <v>39</v>
      </c>
      <c r="B27" s="47">
        <v>827</v>
      </c>
      <c r="C27" s="47">
        <v>233</v>
      </c>
      <c r="D27" s="47">
        <v>2281</v>
      </c>
      <c r="E27" s="47">
        <v>180</v>
      </c>
      <c r="F27" s="47">
        <v>172</v>
      </c>
      <c r="G27" s="47">
        <v>1055</v>
      </c>
      <c r="H27" s="47">
        <v>641</v>
      </c>
      <c r="I27" s="47">
        <v>931</v>
      </c>
      <c r="J27" s="47">
        <v>892</v>
      </c>
      <c r="K27" s="47">
        <v>81</v>
      </c>
      <c r="L27" s="47">
        <v>117</v>
      </c>
      <c r="M27" s="47">
        <v>845</v>
      </c>
      <c r="N27" s="47">
        <v>136</v>
      </c>
      <c r="O27" s="47">
        <v>63</v>
      </c>
      <c r="P27" s="47">
        <v>303</v>
      </c>
      <c r="Q27" s="47">
        <v>20</v>
      </c>
      <c r="R27" s="47">
        <v>322</v>
      </c>
      <c r="S27" s="47">
        <v>57</v>
      </c>
      <c r="T27" s="47">
        <v>330</v>
      </c>
      <c r="U27" s="47">
        <v>121</v>
      </c>
      <c r="V27" s="47">
        <f t="shared" si="1"/>
        <v>9607</v>
      </c>
    </row>
    <row r="28" spans="1:22" s="7" customFormat="1" ht="13.5" x14ac:dyDescent="0.3">
      <c r="A28" s="34" t="s">
        <v>40</v>
      </c>
      <c r="B28" s="47">
        <v>29</v>
      </c>
      <c r="C28" s="47">
        <v>6</v>
      </c>
      <c r="D28" s="47">
        <v>126</v>
      </c>
      <c r="E28" s="47">
        <v>9</v>
      </c>
      <c r="F28" s="47">
        <v>26</v>
      </c>
      <c r="G28" s="47">
        <v>54</v>
      </c>
      <c r="H28" s="47">
        <v>52</v>
      </c>
      <c r="I28" s="47">
        <v>39</v>
      </c>
      <c r="J28" s="47">
        <v>26</v>
      </c>
      <c r="K28" s="47">
        <v>5</v>
      </c>
      <c r="L28" s="47">
        <v>6</v>
      </c>
      <c r="M28" s="47">
        <v>12</v>
      </c>
      <c r="N28" s="47">
        <v>0</v>
      </c>
      <c r="O28" s="48">
        <v>0</v>
      </c>
      <c r="P28" s="47">
        <v>10</v>
      </c>
      <c r="Q28" s="48">
        <v>0</v>
      </c>
      <c r="R28" s="47">
        <v>15</v>
      </c>
      <c r="S28" s="48">
        <v>4</v>
      </c>
      <c r="T28" s="47">
        <v>7</v>
      </c>
      <c r="U28" s="47">
        <v>2</v>
      </c>
      <c r="V28" s="47">
        <f t="shared" si="1"/>
        <v>428</v>
      </c>
    </row>
    <row r="29" spans="1:22" s="7" customFormat="1" ht="13.5" x14ac:dyDescent="0.3">
      <c r="A29" s="34" t="s">
        <v>41</v>
      </c>
      <c r="B29" s="47">
        <v>0</v>
      </c>
      <c r="C29" s="48">
        <v>0</v>
      </c>
      <c r="D29" s="47">
        <v>11</v>
      </c>
      <c r="E29" s="47">
        <v>1</v>
      </c>
      <c r="F29" s="47">
        <v>6</v>
      </c>
      <c r="G29" s="47">
        <v>1</v>
      </c>
      <c r="H29" s="47">
        <v>2</v>
      </c>
      <c r="I29" s="47">
        <v>6</v>
      </c>
      <c r="J29" s="47">
        <v>9</v>
      </c>
      <c r="K29" s="47">
        <v>0</v>
      </c>
      <c r="L29" s="47">
        <v>1</v>
      </c>
      <c r="M29" s="47">
        <v>0</v>
      </c>
      <c r="N29" s="47">
        <v>4</v>
      </c>
      <c r="O29" s="47">
        <v>0</v>
      </c>
      <c r="P29" s="47">
        <v>1</v>
      </c>
      <c r="Q29" s="47">
        <v>0</v>
      </c>
      <c r="R29" s="47">
        <v>1</v>
      </c>
      <c r="S29" s="47">
        <v>1</v>
      </c>
      <c r="T29" s="47">
        <v>3</v>
      </c>
      <c r="U29" s="47">
        <v>0</v>
      </c>
      <c r="V29" s="47">
        <f t="shared" si="1"/>
        <v>47</v>
      </c>
    </row>
    <row r="30" spans="1:22" s="7" customFormat="1" ht="13.5" x14ac:dyDescent="0.3">
      <c r="A30" s="34" t="s">
        <v>44</v>
      </c>
      <c r="B30" s="47">
        <v>44</v>
      </c>
      <c r="C30" s="47">
        <v>1</v>
      </c>
      <c r="D30" s="47">
        <v>184</v>
      </c>
      <c r="E30" s="47">
        <v>20</v>
      </c>
      <c r="F30" s="48">
        <v>7</v>
      </c>
      <c r="G30" s="47">
        <v>14</v>
      </c>
      <c r="H30" s="47">
        <v>16</v>
      </c>
      <c r="I30" s="47">
        <v>38</v>
      </c>
      <c r="J30" s="47">
        <v>34</v>
      </c>
      <c r="K30" s="47">
        <v>2</v>
      </c>
      <c r="L30" s="47">
        <v>14</v>
      </c>
      <c r="M30" s="47">
        <v>40</v>
      </c>
      <c r="N30" s="47">
        <v>14</v>
      </c>
      <c r="O30" s="47">
        <v>0</v>
      </c>
      <c r="P30" s="47">
        <v>18</v>
      </c>
      <c r="Q30" s="47">
        <v>2</v>
      </c>
      <c r="R30" s="47">
        <v>33</v>
      </c>
      <c r="S30" s="47">
        <v>9</v>
      </c>
      <c r="T30" s="47">
        <v>33</v>
      </c>
      <c r="U30" s="47">
        <v>16</v>
      </c>
      <c r="V30" s="47">
        <f t="shared" si="1"/>
        <v>539</v>
      </c>
    </row>
    <row r="31" spans="1:22" s="7" customFormat="1" ht="13.5" x14ac:dyDescent="0.3">
      <c r="A31" s="34" t="s">
        <v>45</v>
      </c>
      <c r="B31" s="47">
        <v>51</v>
      </c>
      <c r="C31" s="47">
        <v>18</v>
      </c>
      <c r="D31" s="47">
        <v>103</v>
      </c>
      <c r="E31" s="47">
        <v>25</v>
      </c>
      <c r="F31" s="47">
        <v>11</v>
      </c>
      <c r="G31" s="47">
        <v>71</v>
      </c>
      <c r="H31" s="47">
        <v>40</v>
      </c>
      <c r="I31" s="47">
        <v>60</v>
      </c>
      <c r="J31" s="47">
        <v>63</v>
      </c>
      <c r="K31" s="47">
        <v>6</v>
      </c>
      <c r="L31" s="47">
        <v>11</v>
      </c>
      <c r="M31" s="47">
        <v>34</v>
      </c>
      <c r="N31" s="47">
        <v>21</v>
      </c>
      <c r="O31" s="47">
        <v>6</v>
      </c>
      <c r="P31" s="47">
        <v>14</v>
      </c>
      <c r="Q31" s="47">
        <v>2</v>
      </c>
      <c r="R31" s="47">
        <v>17</v>
      </c>
      <c r="S31" s="47">
        <v>26</v>
      </c>
      <c r="T31" s="47">
        <v>25</v>
      </c>
      <c r="U31" s="47">
        <v>15</v>
      </c>
      <c r="V31" s="47">
        <f t="shared" si="1"/>
        <v>619</v>
      </c>
    </row>
    <row r="32" spans="1:22" s="7" customFormat="1" ht="13.5" x14ac:dyDescent="0.3">
      <c r="A32" s="34" t="s">
        <v>46</v>
      </c>
      <c r="B32" s="47">
        <v>462</v>
      </c>
      <c r="C32" s="47">
        <v>108</v>
      </c>
      <c r="D32" s="47">
        <v>1465</v>
      </c>
      <c r="E32" s="47">
        <v>73</v>
      </c>
      <c r="F32" s="47">
        <v>130</v>
      </c>
      <c r="G32" s="47">
        <v>904</v>
      </c>
      <c r="H32" s="47">
        <v>694</v>
      </c>
      <c r="I32" s="47">
        <v>582</v>
      </c>
      <c r="J32" s="47">
        <v>299</v>
      </c>
      <c r="K32" s="47">
        <v>105</v>
      </c>
      <c r="L32" s="47">
        <v>95</v>
      </c>
      <c r="M32" s="47">
        <v>232</v>
      </c>
      <c r="N32" s="47">
        <v>83</v>
      </c>
      <c r="O32" s="47">
        <v>27</v>
      </c>
      <c r="P32" s="47">
        <v>132</v>
      </c>
      <c r="Q32" s="47">
        <v>7</v>
      </c>
      <c r="R32" s="47">
        <v>142</v>
      </c>
      <c r="S32" s="47">
        <v>30</v>
      </c>
      <c r="T32" s="47">
        <v>175</v>
      </c>
      <c r="U32" s="47">
        <v>77</v>
      </c>
      <c r="V32" s="47">
        <f t="shared" si="1"/>
        <v>5822</v>
      </c>
    </row>
    <row r="33" spans="1:22" s="7" customFormat="1" ht="13.5" x14ac:dyDescent="0.3">
      <c r="A33" s="34" t="s">
        <v>47</v>
      </c>
      <c r="B33" s="47">
        <v>4</v>
      </c>
      <c r="C33" s="48">
        <v>0</v>
      </c>
      <c r="D33" s="47">
        <v>12</v>
      </c>
      <c r="E33" s="47">
        <v>2</v>
      </c>
      <c r="F33" s="47">
        <v>3</v>
      </c>
      <c r="G33" s="47">
        <v>4</v>
      </c>
      <c r="H33" s="47">
        <v>10</v>
      </c>
      <c r="I33" s="47">
        <v>21</v>
      </c>
      <c r="J33" s="47">
        <v>8</v>
      </c>
      <c r="K33" s="47">
        <v>3</v>
      </c>
      <c r="L33" s="47">
        <v>2</v>
      </c>
      <c r="M33" s="47">
        <v>1</v>
      </c>
      <c r="N33" s="47">
        <v>1</v>
      </c>
      <c r="O33" s="48">
        <v>0</v>
      </c>
      <c r="P33" s="47">
        <v>2</v>
      </c>
      <c r="Q33" s="47">
        <v>0</v>
      </c>
      <c r="R33" s="47">
        <v>11</v>
      </c>
      <c r="S33" s="47">
        <v>0</v>
      </c>
      <c r="T33" s="47">
        <v>1</v>
      </c>
      <c r="U33" s="48">
        <v>2</v>
      </c>
      <c r="V33" s="47">
        <f t="shared" si="1"/>
        <v>87</v>
      </c>
    </row>
    <row r="34" spans="1:22" s="7" customFormat="1" ht="13.5" x14ac:dyDescent="0.3">
      <c r="A34" s="36" t="s">
        <v>50</v>
      </c>
      <c r="B34" s="49">
        <v>45</v>
      </c>
      <c r="C34" s="50">
        <v>12</v>
      </c>
      <c r="D34" s="49">
        <v>98</v>
      </c>
      <c r="E34" s="50">
        <v>14</v>
      </c>
      <c r="F34" s="49">
        <v>12</v>
      </c>
      <c r="G34" s="49">
        <v>112</v>
      </c>
      <c r="H34" s="49">
        <v>19</v>
      </c>
      <c r="I34" s="49">
        <v>65</v>
      </c>
      <c r="J34" s="49">
        <v>67</v>
      </c>
      <c r="K34" s="49">
        <v>13</v>
      </c>
      <c r="L34" s="49">
        <v>25</v>
      </c>
      <c r="M34" s="49">
        <v>43</v>
      </c>
      <c r="N34" s="49">
        <v>27</v>
      </c>
      <c r="O34" s="50">
        <v>8</v>
      </c>
      <c r="P34" s="49">
        <v>16</v>
      </c>
      <c r="Q34" s="50"/>
      <c r="R34" s="49">
        <v>11</v>
      </c>
      <c r="S34" s="49">
        <v>8</v>
      </c>
      <c r="T34" s="49">
        <v>17</v>
      </c>
      <c r="U34" s="49">
        <v>9</v>
      </c>
      <c r="V34" s="49">
        <f t="shared" si="1"/>
        <v>621</v>
      </c>
    </row>
    <row r="35" spans="1:22" s="7" customFormat="1" ht="30" x14ac:dyDescent="0.3">
      <c r="A35" s="22" t="s">
        <v>74</v>
      </c>
      <c r="B35" s="44">
        <f t="shared" ref="B35:U35" si="2">SUM(B13:B34)</f>
        <v>5082</v>
      </c>
      <c r="C35" s="44">
        <f t="shared" si="2"/>
        <v>731</v>
      </c>
      <c r="D35" s="44">
        <f t="shared" si="2"/>
        <v>13953</v>
      </c>
      <c r="E35" s="44">
        <f t="shared" si="2"/>
        <v>1306</v>
      </c>
      <c r="F35" s="44">
        <f t="shared" si="2"/>
        <v>1126</v>
      </c>
      <c r="G35" s="44">
        <f t="shared" si="2"/>
        <v>5935</v>
      </c>
      <c r="H35" s="44">
        <f t="shared" si="2"/>
        <v>5234</v>
      </c>
      <c r="I35" s="44">
        <f t="shared" si="2"/>
        <v>5359</v>
      </c>
      <c r="J35" s="44">
        <f t="shared" si="2"/>
        <v>4179</v>
      </c>
      <c r="K35" s="44">
        <f t="shared" si="2"/>
        <v>740</v>
      </c>
      <c r="L35" s="44">
        <f t="shared" si="2"/>
        <v>1076</v>
      </c>
      <c r="M35" s="44">
        <f t="shared" si="2"/>
        <v>4535</v>
      </c>
      <c r="N35" s="44">
        <f t="shared" si="2"/>
        <v>885</v>
      </c>
      <c r="O35" s="44">
        <f t="shared" si="2"/>
        <v>337</v>
      </c>
      <c r="P35" s="44">
        <f t="shared" si="2"/>
        <v>2848</v>
      </c>
      <c r="Q35" s="44">
        <f t="shared" si="2"/>
        <v>180</v>
      </c>
      <c r="R35" s="44">
        <f t="shared" si="2"/>
        <v>1614</v>
      </c>
      <c r="S35" s="44">
        <f t="shared" si="2"/>
        <v>730</v>
      </c>
      <c r="T35" s="44">
        <f t="shared" si="2"/>
        <v>2095</v>
      </c>
      <c r="U35" s="44">
        <f t="shared" si="2"/>
        <v>909</v>
      </c>
      <c r="V35" s="44">
        <f t="shared" si="1"/>
        <v>58854</v>
      </c>
    </row>
    <row r="36" spans="1:22" s="8" customFormat="1" ht="13.5" x14ac:dyDescent="0.3">
      <c r="A36" s="51" t="s">
        <v>80</v>
      </c>
      <c r="B36" s="44">
        <v>10</v>
      </c>
      <c r="C36" s="45"/>
      <c r="D36" s="44">
        <v>45</v>
      </c>
      <c r="E36" s="44">
        <v>13</v>
      </c>
      <c r="F36" s="45">
        <v>3</v>
      </c>
      <c r="G36" s="45">
        <v>2</v>
      </c>
      <c r="H36" s="44">
        <v>13</v>
      </c>
      <c r="I36" s="45">
        <v>9</v>
      </c>
      <c r="J36" s="45">
        <v>8</v>
      </c>
      <c r="K36" s="45">
        <v>5</v>
      </c>
      <c r="L36" s="45">
        <v>2</v>
      </c>
      <c r="M36" s="45">
        <v>26</v>
      </c>
      <c r="N36" s="44">
        <v>2</v>
      </c>
      <c r="O36" s="45"/>
      <c r="P36" s="44">
        <v>10</v>
      </c>
      <c r="Q36" s="45">
        <v>7</v>
      </c>
      <c r="R36" s="45">
        <v>1</v>
      </c>
      <c r="S36" s="45">
        <v>6</v>
      </c>
      <c r="T36" s="45">
        <v>23</v>
      </c>
      <c r="U36" s="45">
        <v>5</v>
      </c>
      <c r="V36" s="44">
        <f t="shared" si="1"/>
        <v>190</v>
      </c>
    </row>
    <row r="37" spans="1:22" s="8" customFormat="1" x14ac:dyDescent="0.3">
      <c r="A37" s="23" t="s">
        <v>75</v>
      </c>
      <c r="B37" s="44">
        <f t="shared" ref="B37:U37" si="3">+B36+B35+B12</f>
        <v>10492</v>
      </c>
      <c r="C37" s="44">
        <f t="shared" si="3"/>
        <v>4602</v>
      </c>
      <c r="D37" s="44">
        <f t="shared" si="3"/>
        <v>21400</v>
      </c>
      <c r="E37" s="44">
        <f t="shared" si="3"/>
        <v>2357</v>
      </c>
      <c r="F37" s="44">
        <f t="shared" si="3"/>
        <v>1977</v>
      </c>
      <c r="G37" s="44">
        <f t="shared" si="3"/>
        <v>16786</v>
      </c>
      <c r="H37" s="44">
        <f t="shared" si="3"/>
        <v>9060</v>
      </c>
      <c r="I37" s="44">
        <f t="shared" si="3"/>
        <v>10071</v>
      </c>
      <c r="J37" s="44">
        <f t="shared" si="3"/>
        <v>7517</v>
      </c>
      <c r="K37" s="44">
        <f t="shared" si="3"/>
        <v>1444</v>
      </c>
      <c r="L37" s="44">
        <f t="shared" si="3"/>
        <v>2110</v>
      </c>
      <c r="M37" s="44">
        <f t="shared" si="3"/>
        <v>8829</v>
      </c>
      <c r="N37" s="44">
        <f t="shared" si="3"/>
        <v>1779</v>
      </c>
      <c r="O37" s="44">
        <f t="shared" si="3"/>
        <v>533</v>
      </c>
      <c r="P37" s="44">
        <f t="shared" si="3"/>
        <v>4504</v>
      </c>
      <c r="Q37" s="44">
        <f t="shared" si="3"/>
        <v>314</v>
      </c>
      <c r="R37" s="44">
        <f t="shared" si="3"/>
        <v>2933</v>
      </c>
      <c r="S37" s="44">
        <f t="shared" si="3"/>
        <v>1361</v>
      </c>
      <c r="T37" s="44">
        <f t="shared" si="3"/>
        <v>3550</v>
      </c>
      <c r="U37" s="44">
        <f t="shared" si="3"/>
        <v>1648</v>
      </c>
      <c r="V37" s="44">
        <f t="shared" si="1"/>
        <v>113267</v>
      </c>
    </row>
    <row r="38" spans="1:22" s="7" customFormat="1" ht="24.75" customHeight="1" x14ac:dyDescent="0.3">
      <c r="A38" s="72" t="s">
        <v>73</v>
      </c>
      <c r="B38" s="72"/>
      <c r="C38" s="72"/>
      <c r="D38" s="72"/>
      <c r="E38" s="72"/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</row>
    <row r="39" spans="1:22" x14ac:dyDescent="0.3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</row>
    <row r="40" spans="1:22" x14ac:dyDescent="0.3">
      <c r="A40" s="76" t="s">
        <v>58</v>
      </c>
      <c r="B40" s="76"/>
      <c r="C40" s="76"/>
      <c r="D40" s="76"/>
      <c r="E40" s="76"/>
      <c r="F40" s="76"/>
      <c r="G40" s="76"/>
      <c r="H40" s="76"/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</row>
    <row r="41" spans="1:22" x14ac:dyDescent="0.3">
      <c r="A41" s="64" t="s">
        <v>59</v>
      </c>
      <c r="B41" s="64"/>
      <c r="C41" s="64"/>
      <c r="D41" s="64"/>
      <c r="E41" s="64"/>
      <c r="F41" s="64"/>
      <c r="G41" s="64"/>
      <c r="H41" s="64"/>
      <c r="I41" s="64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</row>
    <row r="42" spans="1:22" x14ac:dyDescent="0.3"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</row>
  </sheetData>
  <mergeCells count="7">
    <mergeCell ref="A41:V41"/>
    <mergeCell ref="A5:A6"/>
    <mergeCell ref="B5:V5"/>
    <mergeCell ref="B2:V2"/>
    <mergeCell ref="B3:V3"/>
    <mergeCell ref="A38:V38"/>
    <mergeCell ref="A40:V40"/>
  </mergeCells>
  <phoneticPr fontId="29" type="noConversion"/>
  <pageMargins left="0.39370078740157483" right="0.31496062992125984" top="0.74803149606299213" bottom="0.74803149606299213" header="0.31496062992125984" footer="0.31496062992125984"/>
  <pageSetup paperSize="9" scale="71" orientation="landscape" r:id="rId1"/>
  <headerFooter>
    <oddFooter>&amp;L&amp;"Trebuchet MS,Grassetto"&amp;11Statistiche Italia - MMATRICOLAZIONI
Automobile in cifre&amp;C&amp;"Trebuchet MS,Normale"&amp;9&amp;P/&amp;N&amp;R&amp;"Trebuchet MS,Grassetto"&amp;11ANFIA - Studi e statistiche</oddFooter>
  </headerFooter>
  <ignoredErrors>
    <ignoredError sqref="V12" formula="1"/>
  </ignoredError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2:W49"/>
  <sheetViews>
    <sheetView showGridLines="0" zoomScaleNormal="100" workbookViewId="0">
      <pane xSplit="1" ySplit="6" topLeftCell="B7" activePane="bottomRight" state="frozen"/>
      <selection activeCell="M42" sqref="M42"/>
      <selection pane="topRight" activeCell="M42" sqref="M42"/>
      <selection pane="bottomLeft" activeCell="M42" sqref="M42"/>
      <selection pane="bottomRight" activeCell="A5" sqref="A5:A6"/>
    </sheetView>
  </sheetViews>
  <sheetFormatPr defaultRowHeight="15" x14ac:dyDescent="0.3"/>
  <cols>
    <col min="1" max="1" width="20.28515625" style="4" bestFit="1" customWidth="1"/>
    <col min="2" max="3" width="8.140625" style="4" bestFit="1" customWidth="1"/>
    <col min="4" max="4" width="9.28515625" style="4" bestFit="1" customWidth="1"/>
    <col min="5" max="6" width="6.140625" style="4" bestFit="1" customWidth="1"/>
    <col min="7" max="7" width="7.85546875" style="4" customWidth="1"/>
    <col min="8" max="8" width="6.42578125" style="4" bestFit="1" customWidth="1"/>
    <col min="9" max="9" width="7" style="4" bestFit="1" customWidth="1"/>
    <col min="10" max="10" width="7.7109375" style="4" bestFit="1" customWidth="1"/>
    <col min="11" max="11" width="6.42578125" style="4" bestFit="1" customWidth="1"/>
    <col min="12" max="12" width="7.140625" style="4" bestFit="1" customWidth="1"/>
    <col min="13" max="13" width="7" style="4" customWidth="1"/>
    <col min="14" max="14" width="7.5703125" style="4" bestFit="1" customWidth="1"/>
    <col min="15" max="15" width="9" style="4" bestFit="1" customWidth="1"/>
    <col min="16" max="16" width="8.5703125" style="4" bestFit="1" customWidth="1"/>
    <col min="17" max="17" width="6" style="4" bestFit="1" customWidth="1"/>
    <col min="18" max="18" width="6.140625" style="4" bestFit="1" customWidth="1"/>
    <col min="19" max="19" width="8" style="4" bestFit="1" customWidth="1"/>
    <col min="20" max="20" width="6.140625" style="4" bestFit="1" customWidth="1"/>
    <col min="21" max="21" width="8.7109375" style="4" bestFit="1" customWidth="1"/>
    <col min="22" max="22" width="4.5703125" style="4" customWidth="1"/>
    <col min="23" max="23" width="10.42578125" style="4" customWidth="1"/>
    <col min="24" max="16384" width="9.140625" style="4"/>
  </cols>
  <sheetData>
    <row r="2" spans="1:23" s="2" customFormat="1" ht="15.75" x14ac:dyDescent="0.35">
      <c r="A2" s="1"/>
      <c r="B2" s="65" t="s">
        <v>77</v>
      </c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</row>
    <row r="3" spans="1:23" s="2" customFormat="1" ht="15.75" x14ac:dyDescent="0.35">
      <c r="A3" s="3"/>
      <c r="B3" s="66" t="s">
        <v>78</v>
      </c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</row>
    <row r="4" spans="1:23" x14ac:dyDescent="0.3"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6"/>
    </row>
    <row r="5" spans="1:23" x14ac:dyDescent="0.3">
      <c r="A5" s="67" t="s">
        <v>79</v>
      </c>
      <c r="B5" s="69">
        <v>2011</v>
      </c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1"/>
    </row>
    <row r="6" spans="1:23" x14ac:dyDescent="0.3">
      <c r="A6" s="68"/>
      <c r="B6" s="10" t="s">
        <v>0</v>
      </c>
      <c r="C6" s="10" t="s">
        <v>1</v>
      </c>
      <c r="D6" s="10" t="s">
        <v>2</v>
      </c>
      <c r="E6" s="11" t="s">
        <v>3</v>
      </c>
      <c r="F6" s="11" t="s">
        <v>4</v>
      </c>
      <c r="G6" s="10" t="s">
        <v>61</v>
      </c>
      <c r="H6" s="11" t="s">
        <v>5</v>
      </c>
      <c r="I6" s="11" t="s">
        <v>6</v>
      </c>
      <c r="J6" s="11" t="s">
        <v>7</v>
      </c>
      <c r="K6" s="11" t="s">
        <v>8</v>
      </c>
      <c r="L6" s="11" t="s">
        <v>9</v>
      </c>
      <c r="M6" s="11" t="s">
        <v>10</v>
      </c>
      <c r="N6" s="11" t="s">
        <v>68</v>
      </c>
      <c r="O6" s="10" t="s">
        <v>11</v>
      </c>
      <c r="P6" s="10" t="s">
        <v>12</v>
      </c>
      <c r="Q6" s="11" t="s">
        <v>13</v>
      </c>
      <c r="R6" s="10" t="s">
        <v>14</v>
      </c>
      <c r="S6" s="11" t="s">
        <v>15</v>
      </c>
      <c r="T6" s="11" t="s">
        <v>16</v>
      </c>
      <c r="U6" s="10" t="s">
        <v>17</v>
      </c>
      <c r="V6" s="11" t="s">
        <v>53</v>
      </c>
      <c r="W6" s="12" t="s">
        <v>72</v>
      </c>
    </row>
    <row r="7" spans="1:23" s="7" customFormat="1" ht="14.25" customHeight="1" x14ac:dyDescent="0.3">
      <c r="A7" s="32" t="s">
        <v>54</v>
      </c>
      <c r="B7" s="39">
        <v>4314</v>
      </c>
      <c r="C7" s="39">
        <v>4279</v>
      </c>
      <c r="D7" s="39">
        <v>8591</v>
      </c>
      <c r="E7" s="39">
        <v>994</v>
      </c>
      <c r="F7" s="39">
        <v>1003</v>
      </c>
      <c r="G7" s="39">
        <v>1898</v>
      </c>
      <c r="H7" s="39">
        <v>4297</v>
      </c>
      <c r="I7" s="39">
        <v>6039</v>
      </c>
      <c r="J7" s="39">
        <v>9485</v>
      </c>
      <c r="K7" s="39">
        <v>691</v>
      </c>
      <c r="L7" s="39">
        <v>1241</v>
      </c>
      <c r="M7" s="39">
        <v>22624</v>
      </c>
      <c r="N7" s="39">
        <v>891</v>
      </c>
      <c r="O7" s="39">
        <v>173</v>
      </c>
      <c r="P7" s="39">
        <v>1708</v>
      </c>
      <c r="Q7" s="39">
        <v>119</v>
      </c>
      <c r="R7" s="39">
        <v>1356</v>
      </c>
      <c r="S7" s="39">
        <v>641</v>
      </c>
      <c r="T7" s="39">
        <v>1509</v>
      </c>
      <c r="U7" s="39">
        <v>776</v>
      </c>
      <c r="V7" s="39">
        <v>3</v>
      </c>
      <c r="W7" s="33">
        <f>SUM(B7:V7)</f>
        <v>72632</v>
      </c>
    </row>
    <row r="8" spans="1:23" s="7" customFormat="1" ht="13.5" x14ac:dyDescent="0.3">
      <c r="A8" s="34" t="s">
        <v>18</v>
      </c>
      <c r="B8" s="41">
        <v>908</v>
      </c>
      <c r="C8" s="41">
        <v>84</v>
      </c>
      <c r="D8" s="41">
        <v>2566</v>
      </c>
      <c r="E8" s="41">
        <v>203</v>
      </c>
      <c r="F8" s="41">
        <v>312</v>
      </c>
      <c r="G8" s="41">
        <v>390</v>
      </c>
      <c r="H8" s="41">
        <v>1043</v>
      </c>
      <c r="I8" s="41">
        <v>1094</v>
      </c>
      <c r="J8" s="41">
        <v>1069</v>
      </c>
      <c r="K8" s="41">
        <v>148</v>
      </c>
      <c r="L8" s="41">
        <v>148</v>
      </c>
      <c r="M8" s="41">
        <v>1659</v>
      </c>
      <c r="N8" s="41">
        <v>382</v>
      </c>
      <c r="O8" s="41">
        <v>48</v>
      </c>
      <c r="P8" s="41">
        <v>480</v>
      </c>
      <c r="Q8" s="41">
        <v>42</v>
      </c>
      <c r="R8" s="41">
        <v>488</v>
      </c>
      <c r="S8" s="41">
        <v>191</v>
      </c>
      <c r="T8" s="41">
        <v>468</v>
      </c>
      <c r="U8" s="41">
        <v>228</v>
      </c>
      <c r="V8" s="41"/>
      <c r="W8" s="35">
        <f>SUM(B8:V8)</f>
        <v>11951</v>
      </c>
    </row>
    <row r="9" spans="1:23" s="7" customFormat="1" ht="13.5" x14ac:dyDescent="0.3">
      <c r="A9" s="34" t="s">
        <v>19</v>
      </c>
      <c r="B9" s="41">
        <v>167</v>
      </c>
      <c r="C9" s="41">
        <v>49</v>
      </c>
      <c r="D9" s="41">
        <v>402</v>
      </c>
      <c r="E9" s="41">
        <v>354</v>
      </c>
      <c r="F9" s="41">
        <v>34</v>
      </c>
      <c r="G9" s="41">
        <v>72</v>
      </c>
      <c r="H9" s="41">
        <v>89</v>
      </c>
      <c r="I9" s="41">
        <v>172</v>
      </c>
      <c r="J9" s="41">
        <v>514</v>
      </c>
      <c r="K9" s="41">
        <v>55</v>
      </c>
      <c r="L9" s="41">
        <v>35</v>
      </c>
      <c r="M9" s="41">
        <v>227</v>
      </c>
      <c r="N9" s="41">
        <v>51</v>
      </c>
      <c r="O9" s="41">
        <v>23</v>
      </c>
      <c r="P9" s="41">
        <v>264</v>
      </c>
      <c r="Q9" s="41">
        <v>5</v>
      </c>
      <c r="R9" s="41">
        <v>88</v>
      </c>
      <c r="S9" s="41">
        <v>69</v>
      </c>
      <c r="T9" s="41">
        <v>285</v>
      </c>
      <c r="U9" s="41">
        <v>100</v>
      </c>
      <c r="V9" s="41"/>
      <c r="W9" s="35">
        <f>SUM(B9:V9)</f>
        <v>3055</v>
      </c>
    </row>
    <row r="10" spans="1:23" s="7" customFormat="1" ht="13.5" x14ac:dyDescent="0.3">
      <c r="A10" s="36" t="s">
        <v>20</v>
      </c>
      <c r="B10" s="38">
        <v>17</v>
      </c>
      <c r="C10" s="38">
        <v>8</v>
      </c>
      <c r="D10" s="38">
        <v>44</v>
      </c>
      <c r="E10" s="38">
        <v>22</v>
      </c>
      <c r="F10" s="38">
        <v>5</v>
      </c>
      <c r="G10" s="38">
        <v>15</v>
      </c>
      <c r="H10" s="38">
        <v>7</v>
      </c>
      <c r="I10" s="38">
        <v>7</v>
      </c>
      <c r="J10" s="38">
        <v>28</v>
      </c>
      <c r="K10" s="38">
        <v>7</v>
      </c>
      <c r="L10" s="38">
        <v>1</v>
      </c>
      <c r="M10" s="38">
        <v>6</v>
      </c>
      <c r="N10" s="38">
        <v>4</v>
      </c>
      <c r="O10" s="38">
        <v>1</v>
      </c>
      <c r="P10" s="38">
        <v>32</v>
      </c>
      <c r="Q10" s="43">
        <v>0</v>
      </c>
      <c r="R10" s="38">
        <v>0</v>
      </c>
      <c r="S10" s="38">
        <v>3</v>
      </c>
      <c r="T10" s="38">
        <v>10</v>
      </c>
      <c r="U10" s="38">
        <v>1</v>
      </c>
      <c r="V10" s="38"/>
      <c r="W10" s="37">
        <f>SUM(B10:V10)</f>
        <v>218</v>
      </c>
    </row>
    <row r="11" spans="1:23" s="8" customFormat="1" ht="27" x14ac:dyDescent="0.3">
      <c r="A11" s="24" t="s">
        <v>76</v>
      </c>
      <c r="B11" s="20">
        <f t="shared" ref="B11:W11" si="0">SUM(B7:B10)</f>
        <v>5406</v>
      </c>
      <c r="C11" s="20">
        <f t="shared" si="0"/>
        <v>4420</v>
      </c>
      <c r="D11" s="20">
        <f t="shared" si="0"/>
        <v>11603</v>
      </c>
      <c r="E11" s="20">
        <f t="shared" si="0"/>
        <v>1573</v>
      </c>
      <c r="F11" s="20">
        <f t="shared" si="0"/>
        <v>1354</v>
      </c>
      <c r="G11" s="20">
        <f t="shared" si="0"/>
        <v>2375</v>
      </c>
      <c r="H11" s="20">
        <f t="shared" si="0"/>
        <v>5436</v>
      </c>
      <c r="I11" s="20">
        <f t="shared" si="0"/>
        <v>7312</v>
      </c>
      <c r="J11" s="20">
        <f t="shared" si="0"/>
        <v>11096</v>
      </c>
      <c r="K11" s="20">
        <f t="shared" si="0"/>
        <v>901</v>
      </c>
      <c r="L11" s="20">
        <f t="shared" si="0"/>
        <v>1425</v>
      </c>
      <c r="M11" s="20">
        <f t="shared" si="0"/>
        <v>24516</v>
      </c>
      <c r="N11" s="20">
        <f t="shared" si="0"/>
        <v>1328</v>
      </c>
      <c r="O11" s="20">
        <f t="shared" si="0"/>
        <v>245</v>
      </c>
      <c r="P11" s="20">
        <f t="shared" si="0"/>
        <v>2484</v>
      </c>
      <c r="Q11" s="20">
        <f t="shared" si="0"/>
        <v>166</v>
      </c>
      <c r="R11" s="20">
        <f t="shared" si="0"/>
        <v>1932</v>
      </c>
      <c r="S11" s="20">
        <f t="shared" si="0"/>
        <v>904</v>
      </c>
      <c r="T11" s="20">
        <f t="shared" si="0"/>
        <v>2272</v>
      </c>
      <c r="U11" s="20">
        <f t="shared" si="0"/>
        <v>1105</v>
      </c>
      <c r="V11" s="20">
        <f t="shared" si="0"/>
        <v>3</v>
      </c>
      <c r="W11" s="20">
        <f t="shared" si="0"/>
        <v>87856</v>
      </c>
    </row>
    <row r="12" spans="1:23" s="7" customFormat="1" ht="13.5" x14ac:dyDescent="0.3">
      <c r="A12" s="32" t="s">
        <v>21</v>
      </c>
      <c r="B12" s="39">
        <v>0</v>
      </c>
      <c r="C12" s="39">
        <v>0</v>
      </c>
      <c r="D12" s="39">
        <v>9</v>
      </c>
      <c r="E12" s="40">
        <v>0</v>
      </c>
      <c r="F12" s="40">
        <v>1</v>
      </c>
      <c r="G12" s="39">
        <v>0</v>
      </c>
      <c r="H12" s="39">
        <v>4</v>
      </c>
      <c r="I12" s="39">
        <v>4</v>
      </c>
      <c r="J12" s="39">
        <v>0</v>
      </c>
      <c r="K12" s="39">
        <v>0</v>
      </c>
      <c r="L12" s="39">
        <v>0</v>
      </c>
      <c r="M12" s="39">
        <v>4</v>
      </c>
      <c r="N12" s="39">
        <v>1</v>
      </c>
      <c r="O12" s="40">
        <v>0</v>
      </c>
      <c r="P12" s="39">
        <v>3</v>
      </c>
      <c r="Q12" s="39">
        <v>1</v>
      </c>
      <c r="R12" s="39">
        <v>3</v>
      </c>
      <c r="S12" s="39">
        <v>1</v>
      </c>
      <c r="T12" s="39">
        <v>3</v>
      </c>
      <c r="U12" s="39">
        <v>1</v>
      </c>
      <c r="V12" s="39"/>
      <c r="W12" s="33">
        <f>SUM(B12:V12)</f>
        <v>35</v>
      </c>
    </row>
    <row r="13" spans="1:23" s="7" customFormat="1" ht="13.5" x14ac:dyDescent="0.3">
      <c r="A13" s="34" t="s">
        <v>22</v>
      </c>
      <c r="B13" s="41">
        <v>1040</v>
      </c>
      <c r="C13" s="41">
        <v>85</v>
      </c>
      <c r="D13" s="41">
        <v>3026</v>
      </c>
      <c r="E13" s="41">
        <v>261</v>
      </c>
      <c r="F13" s="41">
        <v>178</v>
      </c>
      <c r="G13" s="41">
        <v>345</v>
      </c>
      <c r="H13" s="41">
        <v>1755</v>
      </c>
      <c r="I13" s="41">
        <v>925</v>
      </c>
      <c r="J13" s="41">
        <v>1172</v>
      </c>
      <c r="K13" s="41">
        <v>166</v>
      </c>
      <c r="L13" s="41">
        <v>229</v>
      </c>
      <c r="M13" s="41">
        <v>780</v>
      </c>
      <c r="N13" s="41">
        <v>351</v>
      </c>
      <c r="O13" s="41">
        <v>70</v>
      </c>
      <c r="P13" s="41">
        <v>271</v>
      </c>
      <c r="Q13" s="41">
        <v>59</v>
      </c>
      <c r="R13" s="41">
        <v>227</v>
      </c>
      <c r="S13" s="41">
        <v>138</v>
      </c>
      <c r="T13" s="41">
        <v>581</v>
      </c>
      <c r="U13" s="41">
        <v>325</v>
      </c>
      <c r="V13" s="41"/>
      <c r="W13" s="35">
        <f t="shared" ref="W13:W44" si="1">SUM(B13:V13)</f>
        <v>11984</v>
      </c>
    </row>
    <row r="14" spans="1:23" s="7" customFormat="1" ht="13.5" x14ac:dyDescent="0.3">
      <c r="A14" s="34" t="s">
        <v>23</v>
      </c>
      <c r="B14" s="41">
        <v>95</v>
      </c>
      <c r="C14" s="41">
        <v>8</v>
      </c>
      <c r="D14" s="41">
        <v>231</v>
      </c>
      <c r="E14" s="41">
        <v>42</v>
      </c>
      <c r="F14" s="41">
        <v>18</v>
      </c>
      <c r="G14" s="41">
        <v>16</v>
      </c>
      <c r="H14" s="41">
        <v>48</v>
      </c>
      <c r="I14" s="41">
        <v>109</v>
      </c>
      <c r="J14" s="41">
        <v>83</v>
      </c>
      <c r="K14" s="41">
        <v>8</v>
      </c>
      <c r="L14" s="41">
        <v>25</v>
      </c>
      <c r="M14" s="41">
        <v>77</v>
      </c>
      <c r="N14" s="41">
        <v>15</v>
      </c>
      <c r="O14" s="41">
        <v>8</v>
      </c>
      <c r="P14" s="41">
        <v>66</v>
      </c>
      <c r="Q14" s="41">
        <v>3</v>
      </c>
      <c r="R14" s="41">
        <v>40</v>
      </c>
      <c r="S14" s="41">
        <v>8</v>
      </c>
      <c r="T14" s="41">
        <v>43</v>
      </c>
      <c r="U14" s="41">
        <v>36</v>
      </c>
      <c r="V14" s="41"/>
      <c r="W14" s="35">
        <f t="shared" si="1"/>
        <v>979</v>
      </c>
    </row>
    <row r="15" spans="1:23" s="7" customFormat="1" ht="13.5" x14ac:dyDescent="0.3">
      <c r="A15" s="34" t="s">
        <v>24</v>
      </c>
      <c r="B15" s="41">
        <v>1</v>
      </c>
      <c r="C15" s="41">
        <v>1</v>
      </c>
      <c r="D15" s="41">
        <v>7</v>
      </c>
      <c r="E15" s="41">
        <v>1</v>
      </c>
      <c r="F15" s="41">
        <v>0</v>
      </c>
      <c r="G15" s="42">
        <v>1</v>
      </c>
      <c r="H15" s="41">
        <v>0</v>
      </c>
      <c r="I15" s="41">
        <v>2</v>
      </c>
      <c r="J15" s="41">
        <v>2</v>
      </c>
      <c r="K15" s="42">
        <v>0</v>
      </c>
      <c r="L15" s="41">
        <v>0</v>
      </c>
      <c r="M15" s="41">
        <v>0</v>
      </c>
      <c r="N15" s="41">
        <v>0</v>
      </c>
      <c r="O15" s="42">
        <v>0</v>
      </c>
      <c r="P15" s="41">
        <v>0</v>
      </c>
      <c r="Q15" s="42">
        <v>0</v>
      </c>
      <c r="R15" s="41">
        <v>1</v>
      </c>
      <c r="S15" s="42">
        <v>0</v>
      </c>
      <c r="T15" s="41">
        <v>0</v>
      </c>
      <c r="U15" s="41">
        <v>0</v>
      </c>
      <c r="V15" s="41"/>
      <c r="W15" s="35">
        <f t="shared" si="1"/>
        <v>16</v>
      </c>
    </row>
    <row r="16" spans="1:23" s="7" customFormat="1" ht="13.5" x14ac:dyDescent="0.3">
      <c r="A16" s="34" t="s">
        <v>25</v>
      </c>
      <c r="B16" s="41">
        <v>937</v>
      </c>
      <c r="C16" s="41">
        <v>94</v>
      </c>
      <c r="D16" s="41">
        <v>1958</v>
      </c>
      <c r="E16" s="41">
        <v>227</v>
      </c>
      <c r="F16" s="41">
        <v>159</v>
      </c>
      <c r="G16" s="42">
        <v>296</v>
      </c>
      <c r="H16" s="41">
        <v>527</v>
      </c>
      <c r="I16" s="41">
        <v>643</v>
      </c>
      <c r="J16" s="41">
        <v>911</v>
      </c>
      <c r="K16" s="42">
        <v>95</v>
      </c>
      <c r="L16" s="41">
        <v>128</v>
      </c>
      <c r="M16" s="41">
        <v>1133</v>
      </c>
      <c r="N16" s="41">
        <v>131</v>
      </c>
      <c r="O16" s="42">
        <v>47</v>
      </c>
      <c r="P16" s="41">
        <v>241</v>
      </c>
      <c r="Q16" s="42">
        <v>21</v>
      </c>
      <c r="R16" s="41">
        <v>235</v>
      </c>
      <c r="S16" s="42">
        <v>169</v>
      </c>
      <c r="T16" s="41">
        <v>237</v>
      </c>
      <c r="U16" s="41">
        <v>195</v>
      </c>
      <c r="V16" s="41">
        <v>1</v>
      </c>
      <c r="W16" s="35">
        <f t="shared" si="1"/>
        <v>8385</v>
      </c>
    </row>
    <row r="17" spans="1:23" s="7" customFormat="1" ht="13.5" x14ac:dyDescent="0.3">
      <c r="A17" s="34" t="s">
        <v>26</v>
      </c>
      <c r="B17" s="41">
        <v>1</v>
      </c>
      <c r="C17" s="41">
        <v>0</v>
      </c>
      <c r="D17" s="41">
        <v>5</v>
      </c>
      <c r="E17" s="41">
        <v>1</v>
      </c>
      <c r="F17" s="41">
        <v>0</v>
      </c>
      <c r="G17" s="41">
        <v>0</v>
      </c>
      <c r="H17" s="41">
        <v>0</v>
      </c>
      <c r="I17" s="41">
        <v>0</v>
      </c>
      <c r="J17" s="41">
        <v>0</v>
      </c>
      <c r="K17" s="41">
        <v>1</v>
      </c>
      <c r="L17" s="41">
        <v>0</v>
      </c>
      <c r="M17" s="41">
        <v>0</v>
      </c>
      <c r="N17" s="41">
        <v>1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/>
      <c r="W17" s="35">
        <f t="shared" si="1"/>
        <v>9</v>
      </c>
    </row>
    <row r="18" spans="1:23" s="7" customFormat="1" ht="13.5" x14ac:dyDescent="0.3">
      <c r="A18" s="34" t="s">
        <v>27</v>
      </c>
      <c r="B18" s="41">
        <v>375</v>
      </c>
      <c r="C18" s="41">
        <v>40</v>
      </c>
      <c r="D18" s="41">
        <v>1235</v>
      </c>
      <c r="E18" s="41">
        <v>112</v>
      </c>
      <c r="F18" s="41">
        <v>53</v>
      </c>
      <c r="G18" s="41">
        <v>275</v>
      </c>
      <c r="H18" s="41">
        <v>575</v>
      </c>
      <c r="I18" s="41">
        <v>570</v>
      </c>
      <c r="J18" s="41">
        <v>321</v>
      </c>
      <c r="K18" s="41">
        <v>85</v>
      </c>
      <c r="L18" s="41">
        <v>184</v>
      </c>
      <c r="M18" s="41">
        <v>334</v>
      </c>
      <c r="N18" s="41">
        <v>78</v>
      </c>
      <c r="O18" s="42">
        <v>16</v>
      </c>
      <c r="P18" s="41">
        <v>49</v>
      </c>
      <c r="Q18" s="42">
        <v>20</v>
      </c>
      <c r="R18" s="41">
        <v>149</v>
      </c>
      <c r="S18" s="41">
        <v>25</v>
      </c>
      <c r="T18" s="41">
        <v>71</v>
      </c>
      <c r="U18" s="41">
        <v>98</v>
      </c>
      <c r="V18" s="41">
        <v>1</v>
      </c>
      <c r="W18" s="35">
        <f t="shared" si="1"/>
        <v>4666</v>
      </c>
    </row>
    <row r="19" spans="1:23" s="7" customFormat="1" ht="13.5" x14ac:dyDescent="0.3">
      <c r="A19" s="34" t="s">
        <v>55</v>
      </c>
      <c r="B19" s="41">
        <v>15</v>
      </c>
      <c r="C19" s="41">
        <v>0</v>
      </c>
      <c r="D19" s="41">
        <v>8</v>
      </c>
      <c r="E19" s="41">
        <v>3</v>
      </c>
      <c r="F19" s="41">
        <v>0</v>
      </c>
      <c r="G19" s="41">
        <v>0</v>
      </c>
      <c r="H19" s="41">
        <v>3</v>
      </c>
      <c r="I19" s="41">
        <v>21</v>
      </c>
      <c r="J19" s="41">
        <v>38</v>
      </c>
      <c r="K19" s="41">
        <v>9</v>
      </c>
      <c r="L19" s="41">
        <v>17</v>
      </c>
      <c r="M19" s="41">
        <v>28</v>
      </c>
      <c r="N19" s="41">
        <v>13</v>
      </c>
      <c r="O19" s="41">
        <v>0</v>
      </c>
      <c r="P19" s="41">
        <v>1</v>
      </c>
      <c r="Q19" s="41">
        <v>0</v>
      </c>
      <c r="R19" s="41">
        <v>4</v>
      </c>
      <c r="S19" s="41">
        <v>1</v>
      </c>
      <c r="T19" s="41">
        <v>9</v>
      </c>
      <c r="U19" s="41">
        <v>4</v>
      </c>
      <c r="V19" s="41"/>
      <c r="W19" s="35">
        <f t="shared" si="1"/>
        <v>174</v>
      </c>
    </row>
    <row r="20" spans="1:23" s="7" customFormat="1" ht="13.5" x14ac:dyDescent="0.3">
      <c r="A20" s="34" t="s">
        <v>28</v>
      </c>
      <c r="B20" s="42">
        <v>74</v>
      </c>
      <c r="C20" s="42">
        <v>7</v>
      </c>
      <c r="D20" s="41">
        <v>347</v>
      </c>
      <c r="E20" s="41">
        <v>7</v>
      </c>
      <c r="F20" s="42">
        <v>12</v>
      </c>
      <c r="G20" s="42">
        <v>3</v>
      </c>
      <c r="H20" s="42">
        <v>41</v>
      </c>
      <c r="I20" s="42">
        <v>90</v>
      </c>
      <c r="J20" s="41">
        <v>103</v>
      </c>
      <c r="K20" s="42">
        <v>20</v>
      </c>
      <c r="L20" s="42">
        <v>6</v>
      </c>
      <c r="M20" s="41">
        <v>64</v>
      </c>
      <c r="N20" s="41">
        <v>8</v>
      </c>
      <c r="O20" s="42">
        <v>4</v>
      </c>
      <c r="P20" s="41">
        <v>12</v>
      </c>
      <c r="Q20" s="42">
        <v>1</v>
      </c>
      <c r="R20" s="41">
        <v>27</v>
      </c>
      <c r="S20" s="42">
        <v>9</v>
      </c>
      <c r="T20" s="41">
        <v>30</v>
      </c>
      <c r="U20" s="42">
        <v>14</v>
      </c>
      <c r="V20" s="42"/>
      <c r="W20" s="35">
        <f t="shared" si="1"/>
        <v>879</v>
      </c>
    </row>
    <row r="21" spans="1:23" s="7" customFormat="1" ht="13.5" x14ac:dyDescent="0.3">
      <c r="A21" s="34" t="s">
        <v>29</v>
      </c>
      <c r="B21" s="41">
        <v>7</v>
      </c>
      <c r="C21" s="42"/>
      <c r="D21" s="41">
        <v>16</v>
      </c>
      <c r="E21" s="41">
        <v>2</v>
      </c>
      <c r="F21" s="41">
        <v>4</v>
      </c>
      <c r="G21" s="42">
        <v>3</v>
      </c>
      <c r="H21" s="41">
        <v>3</v>
      </c>
      <c r="I21" s="41">
        <v>7</v>
      </c>
      <c r="J21" s="41">
        <v>6</v>
      </c>
      <c r="K21" s="41">
        <v>0</v>
      </c>
      <c r="L21" s="41">
        <v>2</v>
      </c>
      <c r="M21" s="41">
        <v>5</v>
      </c>
      <c r="N21" s="41">
        <v>2</v>
      </c>
      <c r="O21" s="42">
        <v>0</v>
      </c>
      <c r="P21" s="41">
        <v>2</v>
      </c>
      <c r="Q21" s="41">
        <v>0</v>
      </c>
      <c r="R21" s="41">
        <v>0</v>
      </c>
      <c r="S21" s="41">
        <v>0</v>
      </c>
      <c r="T21" s="41">
        <v>1</v>
      </c>
      <c r="U21" s="41">
        <v>0</v>
      </c>
      <c r="V21" s="41"/>
      <c r="W21" s="35">
        <f t="shared" si="1"/>
        <v>60</v>
      </c>
    </row>
    <row r="22" spans="1:23" s="7" customFormat="1" ht="13.5" x14ac:dyDescent="0.3">
      <c r="A22" s="34" t="s">
        <v>30</v>
      </c>
      <c r="B22" s="41">
        <v>143</v>
      </c>
      <c r="C22" s="41">
        <v>23</v>
      </c>
      <c r="D22" s="41">
        <v>552</v>
      </c>
      <c r="E22" s="41">
        <v>7</v>
      </c>
      <c r="F22" s="41">
        <v>50</v>
      </c>
      <c r="G22" s="41">
        <v>36</v>
      </c>
      <c r="H22" s="42">
        <v>357</v>
      </c>
      <c r="I22" s="41">
        <v>228</v>
      </c>
      <c r="J22" s="41">
        <v>164</v>
      </c>
      <c r="K22" s="41">
        <v>35</v>
      </c>
      <c r="L22" s="42">
        <v>31</v>
      </c>
      <c r="M22" s="41">
        <v>98</v>
      </c>
      <c r="N22" s="41">
        <v>45</v>
      </c>
      <c r="O22" s="42">
        <v>6</v>
      </c>
      <c r="P22" s="41">
        <v>25</v>
      </c>
      <c r="Q22" s="41">
        <v>0</v>
      </c>
      <c r="R22" s="42">
        <v>18</v>
      </c>
      <c r="S22" s="42">
        <v>13</v>
      </c>
      <c r="T22" s="41">
        <v>39</v>
      </c>
      <c r="U22" s="41">
        <v>18</v>
      </c>
      <c r="V22" s="41"/>
      <c r="W22" s="35">
        <f t="shared" si="1"/>
        <v>1888</v>
      </c>
    </row>
    <row r="23" spans="1:23" s="7" customFormat="1" ht="13.5" x14ac:dyDescent="0.3">
      <c r="A23" s="34" t="s">
        <v>56</v>
      </c>
      <c r="B23" s="41">
        <v>0</v>
      </c>
      <c r="C23" s="41">
        <v>0</v>
      </c>
      <c r="D23" s="41">
        <v>0</v>
      </c>
      <c r="E23" s="41">
        <v>0</v>
      </c>
      <c r="F23" s="41">
        <v>0</v>
      </c>
      <c r="G23" s="41">
        <v>0</v>
      </c>
      <c r="H23" s="41">
        <v>0</v>
      </c>
      <c r="I23" s="41">
        <v>1</v>
      </c>
      <c r="J23" s="41">
        <v>0</v>
      </c>
      <c r="K23" s="41">
        <v>0</v>
      </c>
      <c r="L23" s="41">
        <v>0</v>
      </c>
      <c r="M23" s="41">
        <v>0</v>
      </c>
      <c r="N23" s="41">
        <v>0</v>
      </c>
      <c r="O23" s="41">
        <v>0</v>
      </c>
      <c r="P23" s="41">
        <v>3</v>
      </c>
      <c r="Q23" s="41">
        <v>2</v>
      </c>
      <c r="R23" s="41">
        <v>2</v>
      </c>
      <c r="S23" s="41">
        <v>0</v>
      </c>
      <c r="T23" s="41">
        <v>3</v>
      </c>
      <c r="U23" s="41">
        <v>0</v>
      </c>
      <c r="V23" s="41"/>
      <c r="W23" s="35">
        <f t="shared" si="1"/>
        <v>11</v>
      </c>
    </row>
    <row r="24" spans="1:23" s="7" customFormat="1" ht="13.5" x14ac:dyDescent="0.3">
      <c r="A24" s="34" t="s">
        <v>31</v>
      </c>
      <c r="B24" s="41">
        <v>5</v>
      </c>
      <c r="C24" s="41">
        <v>0</v>
      </c>
      <c r="D24" s="41">
        <v>11</v>
      </c>
      <c r="E24" s="41">
        <v>1</v>
      </c>
      <c r="F24" s="41">
        <v>0</v>
      </c>
      <c r="G24" s="41">
        <v>1</v>
      </c>
      <c r="H24" s="41">
        <v>1</v>
      </c>
      <c r="I24" s="41">
        <v>3</v>
      </c>
      <c r="J24" s="41">
        <v>0</v>
      </c>
      <c r="K24" s="41">
        <v>1</v>
      </c>
      <c r="L24" s="41">
        <v>0</v>
      </c>
      <c r="M24" s="41">
        <v>1</v>
      </c>
      <c r="N24" s="41">
        <v>0</v>
      </c>
      <c r="O24" s="41">
        <v>0</v>
      </c>
      <c r="P24" s="41">
        <v>2</v>
      </c>
      <c r="Q24" s="41">
        <v>0</v>
      </c>
      <c r="R24" s="41">
        <v>0</v>
      </c>
      <c r="S24" s="41">
        <v>0</v>
      </c>
      <c r="T24" s="41">
        <v>4</v>
      </c>
      <c r="U24" s="41">
        <v>0</v>
      </c>
      <c r="V24" s="41"/>
      <c r="W24" s="35">
        <f t="shared" si="1"/>
        <v>30</v>
      </c>
    </row>
    <row r="25" spans="1:23" s="7" customFormat="1" ht="13.5" x14ac:dyDescent="0.3">
      <c r="A25" s="34" t="s">
        <v>32</v>
      </c>
      <c r="B25" s="41">
        <v>107</v>
      </c>
      <c r="C25" s="41">
        <v>20</v>
      </c>
      <c r="D25" s="41">
        <v>313</v>
      </c>
      <c r="E25" s="41">
        <v>47</v>
      </c>
      <c r="F25" s="41">
        <v>18</v>
      </c>
      <c r="G25" s="41">
        <v>31</v>
      </c>
      <c r="H25" s="41">
        <v>103</v>
      </c>
      <c r="I25" s="41">
        <v>175</v>
      </c>
      <c r="J25" s="41">
        <v>209</v>
      </c>
      <c r="K25" s="41">
        <v>37</v>
      </c>
      <c r="L25" s="41">
        <v>59</v>
      </c>
      <c r="M25" s="41">
        <v>168</v>
      </c>
      <c r="N25" s="41">
        <v>35</v>
      </c>
      <c r="O25" s="41">
        <v>14</v>
      </c>
      <c r="P25" s="41">
        <v>50</v>
      </c>
      <c r="Q25" s="41">
        <v>5</v>
      </c>
      <c r="R25" s="41">
        <v>33</v>
      </c>
      <c r="S25" s="41">
        <v>31</v>
      </c>
      <c r="T25" s="41">
        <v>90</v>
      </c>
      <c r="U25" s="41">
        <v>60</v>
      </c>
      <c r="V25" s="41"/>
      <c r="W25" s="35">
        <f t="shared" si="1"/>
        <v>1605</v>
      </c>
    </row>
    <row r="26" spans="1:23" s="7" customFormat="1" ht="13.5" x14ac:dyDescent="0.3">
      <c r="A26" s="34" t="s">
        <v>33</v>
      </c>
      <c r="B26" s="41">
        <v>42</v>
      </c>
      <c r="C26" s="41">
        <v>1</v>
      </c>
      <c r="D26" s="41">
        <v>70</v>
      </c>
      <c r="E26" s="41">
        <v>13</v>
      </c>
      <c r="F26" s="41">
        <v>18</v>
      </c>
      <c r="G26" s="41">
        <v>17</v>
      </c>
      <c r="H26" s="41">
        <v>27</v>
      </c>
      <c r="I26" s="41">
        <v>26</v>
      </c>
      <c r="J26" s="41">
        <v>80</v>
      </c>
      <c r="K26" s="41">
        <v>7</v>
      </c>
      <c r="L26" s="41">
        <v>8</v>
      </c>
      <c r="M26" s="41">
        <v>73</v>
      </c>
      <c r="N26" s="41">
        <v>22</v>
      </c>
      <c r="O26" s="41">
        <v>8</v>
      </c>
      <c r="P26" s="41">
        <v>16</v>
      </c>
      <c r="Q26" s="41">
        <v>0</v>
      </c>
      <c r="R26" s="41">
        <v>27</v>
      </c>
      <c r="S26" s="41">
        <v>27</v>
      </c>
      <c r="T26" s="41">
        <v>57</v>
      </c>
      <c r="U26" s="41">
        <v>35</v>
      </c>
      <c r="V26" s="41"/>
      <c r="W26" s="35">
        <f t="shared" si="1"/>
        <v>574</v>
      </c>
    </row>
    <row r="27" spans="1:23" s="7" customFormat="1" ht="13.5" x14ac:dyDescent="0.3">
      <c r="A27" s="34" t="s">
        <v>34</v>
      </c>
      <c r="B27" s="41">
        <v>61</v>
      </c>
      <c r="C27" s="41">
        <v>5</v>
      </c>
      <c r="D27" s="41">
        <v>38</v>
      </c>
      <c r="E27" s="41">
        <v>5</v>
      </c>
      <c r="F27" s="41">
        <v>10</v>
      </c>
      <c r="G27" s="41">
        <v>2</v>
      </c>
      <c r="H27" s="41">
        <v>15</v>
      </c>
      <c r="I27" s="41">
        <v>37</v>
      </c>
      <c r="J27" s="41">
        <v>40</v>
      </c>
      <c r="K27" s="41">
        <v>13</v>
      </c>
      <c r="L27" s="41">
        <v>6</v>
      </c>
      <c r="M27" s="41">
        <v>45</v>
      </c>
      <c r="N27" s="41">
        <v>6</v>
      </c>
      <c r="O27" s="41">
        <v>3</v>
      </c>
      <c r="P27" s="41">
        <v>8</v>
      </c>
      <c r="Q27" s="41">
        <v>0</v>
      </c>
      <c r="R27" s="41">
        <v>2</v>
      </c>
      <c r="S27" s="41">
        <v>5</v>
      </c>
      <c r="T27" s="41">
        <v>10</v>
      </c>
      <c r="U27" s="41">
        <v>5</v>
      </c>
      <c r="V27" s="41"/>
      <c r="W27" s="35">
        <f t="shared" si="1"/>
        <v>316</v>
      </c>
    </row>
    <row r="28" spans="1:23" s="7" customFormat="1" ht="13.5" x14ac:dyDescent="0.3">
      <c r="A28" s="34" t="s">
        <v>35</v>
      </c>
      <c r="B28" s="41">
        <v>625</v>
      </c>
      <c r="C28" s="41">
        <v>43</v>
      </c>
      <c r="D28" s="41">
        <v>1639</v>
      </c>
      <c r="E28" s="41">
        <v>105</v>
      </c>
      <c r="F28" s="41">
        <v>137</v>
      </c>
      <c r="G28" s="41">
        <v>185</v>
      </c>
      <c r="H28" s="41">
        <v>749</v>
      </c>
      <c r="I28" s="41">
        <v>458</v>
      </c>
      <c r="J28" s="41">
        <v>476</v>
      </c>
      <c r="K28" s="41">
        <v>61</v>
      </c>
      <c r="L28" s="41">
        <v>142</v>
      </c>
      <c r="M28" s="41">
        <v>1006</v>
      </c>
      <c r="N28" s="41">
        <v>110</v>
      </c>
      <c r="O28" s="41">
        <v>15</v>
      </c>
      <c r="P28" s="41">
        <v>136</v>
      </c>
      <c r="Q28" s="41">
        <v>20</v>
      </c>
      <c r="R28" s="41">
        <v>84</v>
      </c>
      <c r="S28" s="41">
        <v>236</v>
      </c>
      <c r="T28" s="41">
        <v>142</v>
      </c>
      <c r="U28" s="41">
        <v>48</v>
      </c>
      <c r="V28" s="41"/>
      <c r="W28" s="35">
        <f t="shared" si="1"/>
        <v>6417</v>
      </c>
    </row>
    <row r="29" spans="1:23" s="7" customFormat="1" ht="13.5" x14ac:dyDescent="0.3">
      <c r="A29" s="34" t="s">
        <v>36</v>
      </c>
      <c r="B29" s="41">
        <v>132</v>
      </c>
      <c r="C29" s="41">
        <v>26</v>
      </c>
      <c r="D29" s="41">
        <v>444</v>
      </c>
      <c r="E29" s="41">
        <v>48</v>
      </c>
      <c r="F29" s="41">
        <v>24</v>
      </c>
      <c r="G29" s="41">
        <v>65</v>
      </c>
      <c r="H29" s="41">
        <v>54</v>
      </c>
      <c r="I29" s="41">
        <v>138</v>
      </c>
      <c r="J29" s="41">
        <v>142</v>
      </c>
      <c r="K29" s="41">
        <v>30</v>
      </c>
      <c r="L29" s="41">
        <v>43</v>
      </c>
      <c r="M29" s="41">
        <v>196</v>
      </c>
      <c r="N29" s="41">
        <v>51</v>
      </c>
      <c r="O29" s="41">
        <v>5</v>
      </c>
      <c r="P29" s="41">
        <v>59</v>
      </c>
      <c r="Q29" s="41">
        <v>6</v>
      </c>
      <c r="R29" s="41">
        <v>16</v>
      </c>
      <c r="S29" s="41">
        <v>29</v>
      </c>
      <c r="T29" s="41">
        <v>74</v>
      </c>
      <c r="U29" s="41">
        <v>34</v>
      </c>
      <c r="V29" s="41"/>
      <c r="W29" s="35">
        <f t="shared" si="1"/>
        <v>1616</v>
      </c>
    </row>
    <row r="30" spans="1:23" s="7" customFormat="1" ht="13.5" x14ac:dyDescent="0.3">
      <c r="A30" s="34" t="s">
        <v>37</v>
      </c>
      <c r="B30" s="41">
        <v>465</v>
      </c>
      <c r="C30" s="41">
        <v>25</v>
      </c>
      <c r="D30" s="41">
        <v>1169</v>
      </c>
      <c r="E30" s="41">
        <v>221</v>
      </c>
      <c r="F30" s="41">
        <v>163</v>
      </c>
      <c r="G30" s="41">
        <v>281</v>
      </c>
      <c r="H30" s="41">
        <v>636</v>
      </c>
      <c r="I30" s="41">
        <v>634</v>
      </c>
      <c r="J30" s="41">
        <v>544</v>
      </c>
      <c r="K30" s="41">
        <v>72</v>
      </c>
      <c r="L30" s="41">
        <v>159</v>
      </c>
      <c r="M30" s="41">
        <v>679</v>
      </c>
      <c r="N30" s="41">
        <v>138</v>
      </c>
      <c r="O30" s="41">
        <v>46</v>
      </c>
      <c r="P30" s="41">
        <v>368</v>
      </c>
      <c r="Q30" s="41">
        <v>7</v>
      </c>
      <c r="R30" s="41">
        <v>272</v>
      </c>
      <c r="S30" s="41">
        <v>127</v>
      </c>
      <c r="T30" s="41">
        <v>290</v>
      </c>
      <c r="U30" s="41">
        <v>178</v>
      </c>
      <c r="V30" s="41">
        <v>0</v>
      </c>
      <c r="W30" s="35">
        <f t="shared" si="1"/>
        <v>6474</v>
      </c>
    </row>
    <row r="31" spans="1:23" s="7" customFormat="1" ht="13.5" x14ac:dyDescent="0.3">
      <c r="A31" s="34" t="s">
        <v>38</v>
      </c>
      <c r="B31" s="41">
        <v>1222</v>
      </c>
      <c r="C31" s="41">
        <v>178</v>
      </c>
      <c r="D31" s="41">
        <v>2819</v>
      </c>
      <c r="E31" s="41">
        <v>191</v>
      </c>
      <c r="F31" s="41">
        <v>256</v>
      </c>
      <c r="G31" s="41">
        <v>189</v>
      </c>
      <c r="H31" s="41">
        <v>989</v>
      </c>
      <c r="I31" s="41">
        <v>1729</v>
      </c>
      <c r="J31" s="41">
        <v>1074</v>
      </c>
      <c r="K31" s="41">
        <v>199</v>
      </c>
      <c r="L31" s="41">
        <v>338</v>
      </c>
      <c r="M31" s="41">
        <v>807</v>
      </c>
      <c r="N31" s="41">
        <v>238</v>
      </c>
      <c r="O31" s="41">
        <v>144</v>
      </c>
      <c r="P31" s="41">
        <v>1580</v>
      </c>
      <c r="Q31" s="41">
        <v>56</v>
      </c>
      <c r="R31" s="41">
        <v>487</v>
      </c>
      <c r="S31" s="41">
        <v>191</v>
      </c>
      <c r="T31" s="41">
        <v>701</v>
      </c>
      <c r="U31" s="41">
        <v>146</v>
      </c>
      <c r="V31" s="41"/>
      <c r="W31" s="35">
        <f t="shared" si="1"/>
        <v>13534</v>
      </c>
    </row>
    <row r="32" spans="1:23" s="7" customFormat="1" ht="13.5" x14ac:dyDescent="0.3">
      <c r="A32" s="34" t="s">
        <v>39</v>
      </c>
      <c r="B32" s="41">
        <v>1080</v>
      </c>
      <c r="C32" s="41">
        <v>414</v>
      </c>
      <c r="D32" s="41">
        <v>3445</v>
      </c>
      <c r="E32" s="41">
        <v>217</v>
      </c>
      <c r="F32" s="41">
        <v>147</v>
      </c>
      <c r="G32" s="41">
        <v>262</v>
      </c>
      <c r="H32" s="41">
        <v>865</v>
      </c>
      <c r="I32" s="41">
        <v>1388</v>
      </c>
      <c r="J32" s="41">
        <v>1482</v>
      </c>
      <c r="K32" s="41">
        <v>109</v>
      </c>
      <c r="L32" s="41">
        <v>219</v>
      </c>
      <c r="M32" s="41">
        <v>1765</v>
      </c>
      <c r="N32" s="41">
        <v>188</v>
      </c>
      <c r="O32" s="41">
        <v>68</v>
      </c>
      <c r="P32" s="41">
        <v>464</v>
      </c>
      <c r="Q32" s="41">
        <v>21</v>
      </c>
      <c r="R32" s="41">
        <v>408</v>
      </c>
      <c r="S32" s="41">
        <v>78</v>
      </c>
      <c r="T32" s="41">
        <v>419</v>
      </c>
      <c r="U32" s="41">
        <v>138</v>
      </c>
      <c r="V32" s="41"/>
      <c r="W32" s="35">
        <f t="shared" si="1"/>
        <v>13177</v>
      </c>
    </row>
    <row r="33" spans="1:23" s="7" customFormat="1" ht="13.5" x14ac:dyDescent="0.3">
      <c r="A33" s="34" t="s">
        <v>40</v>
      </c>
      <c r="B33" s="41">
        <v>37</v>
      </c>
      <c r="C33" s="41">
        <v>32</v>
      </c>
      <c r="D33" s="41">
        <v>217</v>
      </c>
      <c r="E33" s="41">
        <v>3</v>
      </c>
      <c r="F33" s="41">
        <v>25</v>
      </c>
      <c r="G33" s="41">
        <v>28</v>
      </c>
      <c r="H33" s="41">
        <v>53</v>
      </c>
      <c r="I33" s="41">
        <v>62</v>
      </c>
      <c r="J33" s="41">
        <v>32</v>
      </c>
      <c r="K33" s="41">
        <v>10</v>
      </c>
      <c r="L33" s="41">
        <v>11</v>
      </c>
      <c r="M33" s="41">
        <v>46</v>
      </c>
      <c r="N33" s="41">
        <v>2</v>
      </c>
      <c r="O33" s="42">
        <v>4</v>
      </c>
      <c r="P33" s="41">
        <v>18</v>
      </c>
      <c r="Q33" s="42"/>
      <c r="R33" s="41">
        <v>8</v>
      </c>
      <c r="S33" s="42">
        <v>4</v>
      </c>
      <c r="T33" s="41">
        <v>6</v>
      </c>
      <c r="U33" s="41">
        <v>1</v>
      </c>
      <c r="V33" s="41"/>
      <c r="W33" s="35">
        <f t="shared" si="1"/>
        <v>599</v>
      </c>
    </row>
    <row r="34" spans="1:23" s="7" customFormat="1" ht="13.5" x14ac:dyDescent="0.3">
      <c r="A34" s="34" t="s">
        <v>41</v>
      </c>
      <c r="B34" s="41">
        <v>3</v>
      </c>
      <c r="C34" s="42">
        <v>0</v>
      </c>
      <c r="D34" s="41">
        <v>10</v>
      </c>
      <c r="E34" s="41">
        <v>1</v>
      </c>
      <c r="F34" s="41">
        <v>2</v>
      </c>
      <c r="G34" s="41">
        <v>1</v>
      </c>
      <c r="H34" s="41">
        <v>3</v>
      </c>
      <c r="I34" s="41">
        <v>0</v>
      </c>
      <c r="J34" s="41">
        <v>6</v>
      </c>
      <c r="K34" s="41">
        <v>1</v>
      </c>
      <c r="L34" s="41">
        <v>1</v>
      </c>
      <c r="M34" s="41">
        <v>3</v>
      </c>
      <c r="N34" s="41">
        <v>0</v>
      </c>
      <c r="O34" s="41">
        <v>1</v>
      </c>
      <c r="P34" s="41">
        <v>0</v>
      </c>
      <c r="Q34" s="41">
        <v>1</v>
      </c>
      <c r="R34" s="41">
        <v>1</v>
      </c>
      <c r="S34" s="41">
        <v>1</v>
      </c>
      <c r="T34" s="41">
        <v>0</v>
      </c>
      <c r="U34" s="41">
        <v>1</v>
      </c>
      <c r="V34" s="41"/>
      <c r="W34" s="35">
        <f t="shared" si="1"/>
        <v>36</v>
      </c>
    </row>
    <row r="35" spans="1:23" s="7" customFormat="1" ht="13.5" x14ac:dyDescent="0.3">
      <c r="A35" s="34" t="s">
        <v>42</v>
      </c>
      <c r="B35" s="42">
        <v>0</v>
      </c>
      <c r="C35" s="42">
        <v>0</v>
      </c>
      <c r="D35" s="41">
        <v>17</v>
      </c>
      <c r="E35" s="41">
        <v>3</v>
      </c>
      <c r="F35" s="41">
        <v>10</v>
      </c>
      <c r="G35" s="42">
        <v>3</v>
      </c>
      <c r="H35" s="41">
        <v>12</v>
      </c>
      <c r="I35" s="41">
        <v>7</v>
      </c>
      <c r="J35" s="42">
        <v>9</v>
      </c>
      <c r="K35" s="42">
        <v>1</v>
      </c>
      <c r="L35" s="42">
        <v>3</v>
      </c>
      <c r="M35" s="41">
        <v>0</v>
      </c>
      <c r="N35" s="42">
        <v>0</v>
      </c>
      <c r="O35" s="42">
        <v>1</v>
      </c>
      <c r="P35" s="42">
        <v>1</v>
      </c>
      <c r="Q35" s="42">
        <v>0</v>
      </c>
      <c r="R35" s="41">
        <v>0</v>
      </c>
      <c r="S35" s="42">
        <v>0</v>
      </c>
      <c r="T35" s="42">
        <v>7</v>
      </c>
      <c r="U35" s="42">
        <v>2</v>
      </c>
      <c r="V35" s="42"/>
      <c r="W35" s="35">
        <f t="shared" si="1"/>
        <v>76</v>
      </c>
    </row>
    <row r="36" spans="1:23" s="7" customFormat="1" ht="13.5" x14ac:dyDescent="0.3">
      <c r="A36" s="34" t="s">
        <v>43</v>
      </c>
      <c r="B36" s="41">
        <v>12</v>
      </c>
      <c r="C36" s="41">
        <v>1</v>
      </c>
      <c r="D36" s="41">
        <v>11</v>
      </c>
      <c r="E36" s="41">
        <v>2</v>
      </c>
      <c r="F36" s="41">
        <v>2</v>
      </c>
      <c r="G36" s="41">
        <v>8</v>
      </c>
      <c r="H36" s="41">
        <v>4</v>
      </c>
      <c r="I36" s="41">
        <v>6</v>
      </c>
      <c r="J36" s="41">
        <v>50</v>
      </c>
      <c r="K36" s="41">
        <v>1</v>
      </c>
      <c r="L36" s="41">
        <v>3</v>
      </c>
      <c r="M36" s="41">
        <v>3</v>
      </c>
      <c r="N36" s="41">
        <v>0</v>
      </c>
      <c r="O36" s="41">
        <v>1</v>
      </c>
      <c r="P36" s="41">
        <v>1</v>
      </c>
      <c r="Q36" s="42">
        <v>0</v>
      </c>
      <c r="R36" s="41">
        <v>1</v>
      </c>
      <c r="S36" s="41">
        <v>4</v>
      </c>
      <c r="T36" s="41">
        <v>4</v>
      </c>
      <c r="U36" s="41">
        <v>0</v>
      </c>
      <c r="V36" s="41"/>
      <c r="W36" s="35">
        <f t="shared" si="1"/>
        <v>114</v>
      </c>
    </row>
    <row r="37" spans="1:23" s="7" customFormat="1" ht="13.5" x14ac:dyDescent="0.3">
      <c r="A37" s="34" t="s">
        <v>44</v>
      </c>
      <c r="B37" s="41">
        <v>43</v>
      </c>
      <c r="C37" s="41">
        <v>5</v>
      </c>
      <c r="D37" s="41">
        <v>119</v>
      </c>
      <c r="E37" s="41">
        <v>23</v>
      </c>
      <c r="F37" s="42">
        <v>2</v>
      </c>
      <c r="G37" s="41">
        <v>13</v>
      </c>
      <c r="H37" s="41">
        <v>21</v>
      </c>
      <c r="I37" s="41">
        <v>40</v>
      </c>
      <c r="J37" s="41">
        <v>67</v>
      </c>
      <c r="K37" s="41">
        <v>1</v>
      </c>
      <c r="L37" s="41">
        <v>19</v>
      </c>
      <c r="M37" s="41">
        <v>58</v>
      </c>
      <c r="N37" s="41">
        <v>16</v>
      </c>
      <c r="O37" s="41">
        <v>7</v>
      </c>
      <c r="P37" s="41">
        <v>31</v>
      </c>
      <c r="Q37" s="41">
        <v>4</v>
      </c>
      <c r="R37" s="41">
        <v>39</v>
      </c>
      <c r="S37" s="41">
        <v>13</v>
      </c>
      <c r="T37" s="41">
        <v>41</v>
      </c>
      <c r="U37" s="41">
        <v>29</v>
      </c>
      <c r="V37" s="41"/>
      <c r="W37" s="35">
        <f t="shared" si="1"/>
        <v>591</v>
      </c>
    </row>
    <row r="38" spans="1:23" s="7" customFormat="1" ht="13.5" x14ac:dyDescent="0.3">
      <c r="A38" s="34" t="s">
        <v>45</v>
      </c>
      <c r="B38" s="41">
        <v>65</v>
      </c>
      <c r="C38" s="41">
        <v>23</v>
      </c>
      <c r="D38" s="41">
        <v>158</v>
      </c>
      <c r="E38" s="41">
        <v>21</v>
      </c>
      <c r="F38" s="41">
        <v>23</v>
      </c>
      <c r="G38" s="41">
        <v>25</v>
      </c>
      <c r="H38" s="41">
        <v>58</v>
      </c>
      <c r="I38" s="41">
        <v>97</v>
      </c>
      <c r="J38" s="41">
        <v>127</v>
      </c>
      <c r="K38" s="41">
        <v>13</v>
      </c>
      <c r="L38" s="41">
        <v>16</v>
      </c>
      <c r="M38" s="41">
        <v>49</v>
      </c>
      <c r="N38" s="41">
        <v>33</v>
      </c>
      <c r="O38" s="41">
        <v>0</v>
      </c>
      <c r="P38" s="41">
        <v>44</v>
      </c>
      <c r="Q38" s="41">
        <v>0</v>
      </c>
      <c r="R38" s="41">
        <v>21</v>
      </c>
      <c r="S38" s="41">
        <v>17</v>
      </c>
      <c r="T38" s="41">
        <v>38</v>
      </c>
      <c r="U38" s="41">
        <v>24</v>
      </c>
      <c r="V38" s="41">
        <v>0</v>
      </c>
      <c r="W38" s="35">
        <f t="shared" si="1"/>
        <v>852</v>
      </c>
    </row>
    <row r="39" spans="1:23" s="7" customFormat="1" ht="13.5" x14ac:dyDescent="0.3">
      <c r="A39" s="34" t="s">
        <v>46</v>
      </c>
      <c r="B39" s="41">
        <v>654</v>
      </c>
      <c r="C39" s="41">
        <v>70</v>
      </c>
      <c r="D39" s="41">
        <v>1862</v>
      </c>
      <c r="E39" s="41">
        <v>113</v>
      </c>
      <c r="F39" s="41">
        <v>148</v>
      </c>
      <c r="G39" s="41">
        <v>525</v>
      </c>
      <c r="H39" s="41">
        <v>873</v>
      </c>
      <c r="I39" s="41">
        <v>995</v>
      </c>
      <c r="J39" s="41">
        <v>541</v>
      </c>
      <c r="K39" s="41">
        <v>101</v>
      </c>
      <c r="L39" s="41">
        <v>131</v>
      </c>
      <c r="M39" s="41">
        <v>423</v>
      </c>
      <c r="N39" s="41">
        <v>96</v>
      </c>
      <c r="O39" s="41">
        <v>15</v>
      </c>
      <c r="P39" s="41">
        <v>172</v>
      </c>
      <c r="Q39" s="41">
        <v>9</v>
      </c>
      <c r="R39" s="41">
        <v>125</v>
      </c>
      <c r="S39" s="41">
        <v>24</v>
      </c>
      <c r="T39" s="41">
        <v>146</v>
      </c>
      <c r="U39" s="41">
        <v>128</v>
      </c>
      <c r="V39" s="41"/>
      <c r="W39" s="35">
        <f t="shared" si="1"/>
        <v>7151</v>
      </c>
    </row>
    <row r="40" spans="1:23" s="7" customFormat="1" ht="13.5" x14ac:dyDescent="0.3">
      <c r="A40" s="34" t="s">
        <v>47</v>
      </c>
      <c r="B40" s="41">
        <v>9</v>
      </c>
      <c r="C40" s="42">
        <v>1</v>
      </c>
      <c r="D40" s="41">
        <v>21</v>
      </c>
      <c r="E40" s="41">
        <v>4</v>
      </c>
      <c r="F40" s="41">
        <v>2</v>
      </c>
      <c r="G40" s="41">
        <v>5</v>
      </c>
      <c r="H40" s="41">
        <v>13</v>
      </c>
      <c r="I40" s="41">
        <v>34</v>
      </c>
      <c r="J40" s="41">
        <v>21</v>
      </c>
      <c r="K40" s="41">
        <v>4</v>
      </c>
      <c r="L40" s="41">
        <v>15</v>
      </c>
      <c r="M40" s="41">
        <v>4</v>
      </c>
      <c r="N40" s="41">
        <v>3</v>
      </c>
      <c r="O40" s="42">
        <v>2</v>
      </c>
      <c r="P40" s="41">
        <v>1</v>
      </c>
      <c r="Q40" s="41">
        <v>0</v>
      </c>
      <c r="R40" s="41">
        <v>7</v>
      </c>
      <c r="S40" s="41">
        <v>1</v>
      </c>
      <c r="T40" s="41">
        <v>0</v>
      </c>
      <c r="U40" s="42">
        <v>2</v>
      </c>
      <c r="V40" s="42"/>
      <c r="W40" s="35">
        <f t="shared" si="1"/>
        <v>149</v>
      </c>
    </row>
    <row r="41" spans="1:23" s="7" customFormat="1" ht="13.5" x14ac:dyDescent="0.3">
      <c r="A41" s="36" t="s">
        <v>57</v>
      </c>
      <c r="B41" s="38">
        <v>16</v>
      </c>
      <c r="C41" s="43">
        <v>31</v>
      </c>
      <c r="D41" s="38">
        <v>66</v>
      </c>
      <c r="E41" s="43">
        <v>2</v>
      </c>
      <c r="F41" s="38">
        <v>1</v>
      </c>
      <c r="G41" s="38">
        <v>26</v>
      </c>
      <c r="H41" s="38">
        <v>14</v>
      </c>
      <c r="I41" s="38">
        <v>61</v>
      </c>
      <c r="J41" s="38">
        <v>27</v>
      </c>
      <c r="K41" s="38">
        <v>7</v>
      </c>
      <c r="L41" s="38">
        <v>20</v>
      </c>
      <c r="M41" s="38">
        <v>31</v>
      </c>
      <c r="N41" s="38">
        <v>11</v>
      </c>
      <c r="O41" s="43">
        <v>3</v>
      </c>
      <c r="P41" s="38">
        <v>15</v>
      </c>
      <c r="Q41" s="43">
        <v>5</v>
      </c>
      <c r="R41" s="38">
        <v>18</v>
      </c>
      <c r="S41" s="38">
        <v>9</v>
      </c>
      <c r="T41" s="38">
        <v>8</v>
      </c>
      <c r="U41" s="38">
        <v>5</v>
      </c>
      <c r="V41" s="38">
        <v>0</v>
      </c>
      <c r="W41" s="37">
        <f t="shared" si="1"/>
        <v>376</v>
      </c>
    </row>
    <row r="42" spans="1:23" s="8" customFormat="1" ht="30" x14ac:dyDescent="0.3">
      <c r="A42" s="22" t="s">
        <v>74</v>
      </c>
      <c r="B42" s="20">
        <f t="shared" ref="B42:V42" si="2">SUM(B12:B41)</f>
        <v>7266</v>
      </c>
      <c r="C42" s="20">
        <f t="shared" si="2"/>
        <v>1133</v>
      </c>
      <c r="D42" s="20">
        <f t="shared" si="2"/>
        <v>19823</v>
      </c>
      <c r="E42" s="20">
        <f t="shared" si="2"/>
        <v>1683</v>
      </c>
      <c r="F42" s="20">
        <f t="shared" si="2"/>
        <v>1463</v>
      </c>
      <c r="G42" s="20">
        <f t="shared" si="2"/>
        <v>2642</v>
      </c>
      <c r="H42" s="20">
        <f t="shared" si="2"/>
        <v>7803</v>
      </c>
      <c r="I42" s="20">
        <f t="shared" si="2"/>
        <v>8490</v>
      </c>
      <c r="J42" s="20">
        <f t="shared" si="2"/>
        <v>7727</v>
      </c>
      <c r="K42" s="20">
        <f t="shared" si="2"/>
        <v>1087</v>
      </c>
      <c r="L42" s="20">
        <f t="shared" si="2"/>
        <v>1815</v>
      </c>
      <c r="M42" s="20">
        <f t="shared" si="2"/>
        <v>7880</v>
      </c>
      <c r="N42" s="20">
        <f t="shared" si="2"/>
        <v>1594</v>
      </c>
      <c r="O42" s="20">
        <f t="shared" si="2"/>
        <v>488</v>
      </c>
      <c r="P42" s="20">
        <f t="shared" si="2"/>
        <v>3639</v>
      </c>
      <c r="Q42" s="20">
        <f t="shared" si="2"/>
        <v>241</v>
      </c>
      <c r="R42" s="20">
        <f t="shared" si="2"/>
        <v>2255</v>
      </c>
      <c r="S42" s="20">
        <f t="shared" si="2"/>
        <v>1161</v>
      </c>
      <c r="T42" s="20">
        <f t="shared" si="2"/>
        <v>3054</v>
      </c>
      <c r="U42" s="20">
        <f t="shared" si="2"/>
        <v>1527</v>
      </c>
      <c r="V42" s="20">
        <f t="shared" si="2"/>
        <v>2</v>
      </c>
      <c r="W42" s="20">
        <f t="shared" si="1"/>
        <v>82773</v>
      </c>
    </row>
    <row r="43" spans="1:23" s="8" customFormat="1" ht="13.5" x14ac:dyDescent="0.3">
      <c r="A43" s="51" t="s">
        <v>80</v>
      </c>
      <c r="B43" s="52"/>
      <c r="C43" s="53"/>
      <c r="D43" s="52">
        <v>2</v>
      </c>
      <c r="E43" s="52">
        <v>0</v>
      </c>
      <c r="F43" s="53"/>
      <c r="G43" s="53"/>
      <c r="H43" s="52">
        <v>2</v>
      </c>
      <c r="I43" s="53">
        <v>1</v>
      </c>
      <c r="J43" s="53">
        <v>1</v>
      </c>
      <c r="K43" s="53">
        <v>2</v>
      </c>
      <c r="L43" s="53">
        <v>0</v>
      </c>
      <c r="M43" s="53"/>
      <c r="N43" s="52"/>
      <c r="O43" s="53"/>
      <c r="P43" s="52"/>
      <c r="Q43" s="53"/>
      <c r="R43" s="53">
        <v>1</v>
      </c>
      <c r="S43" s="53"/>
      <c r="T43" s="53"/>
      <c r="U43" s="53">
        <v>0</v>
      </c>
      <c r="V43" s="54"/>
      <c r="W43" s="20">
        <f t="shared" si="1"/>
        <v>9</v>
      </c>
    </row>
    <row r="44" spans="1:23" s="8" customFormat="1" x14ac:dyDescent="0.3">
      <c r="A44" s="23" t="s">
        <v>75</v>
      </c>
      <c r="B44" s="20">
        <f t="shared" ref="B44:V44" si="3">+B43+B42+B11</f>
        <v>12672</v>
      </c>
      <c r="C44" s="20">
        <f t="shared" si="3"/>
        <v>5553</v>
      </c>
      <c r="D44" s="20">
        <f t="shared" si="3"/>
        <v>31428</v>
      </c>
      <c r="E44" s="20">
        <f t="shared" si="3"/>
        <v>3256</v>
      </c>
      <c r="F44" s="20">
        <f t="shared" si="3"/>
        <v>2817</v>
      </c>
      <c r="G44" s="20">
        <f t="shared" si="3"/>
        <v>5017</v>
      </c>
      <c r="H44" s="20">
        <f t="shared" si="3"/>
        <v>13241</v>
      </c>
      <c r="I44" s="20">
        <f t="shared" si="3"/>
        <v>15803</v>
      </c>
      <c r="J44" s="20">
        <f t="shared" si="3"/>
        <v>18824</v>
      </c>
      <c r="K44" s="20">
        <f t="shared" si="3"/>
        <v>1990</v>
      </c>
      <c r="L44" s="20">
        <f t="shared" si="3"/>
        <v>3240</v>
      </c>
      <c r="M44" s="20">
        <f t="shared" si="3"/>
        <v>32396</v>
      </c>
      <c r="N44" s="20">
        <f t="shared" si="3"/>
        <v>2922</v>
      </c>
      <c r="O44" s="20">
        <f t="shared" si="3"/>
        <v>733</v>
      </c>
      <c r="P44" s="20">
        <f t="shared" si="3"/>
        <v>6123</v>
      </c>
      <c r="Q44" s="20">
        <f t="shared" si="3"/>
        <v>407</v>
      </c>
      <c r="R44" s="20">
        <f t="shared" si="3"/>
        <v>4188</v>
      </c>
      <c r="S44" s="20">
        <f t="shared" si="3"/>
        <v>2065</v>
      </c>
      <c r="T44" s="20">
        <f t="shared" si="3"/>
        <v>5326</v>
      </c>
      <c r="U44" s="20">
        <f t="shared" si="3"/>
        <v>2632</v>
      </c>
      <c r="V44" s="20">
        <f t="shared" si="3"/>
        <v>5</v>
      </c>
      <c r="W44" s="20">
        <f t="shared" si="1"/>
        <v>170638</v>
      </c>
    </row>
    <row r="45" spans="1:23" s="7" customFormat="1" ht="24.75" customHeight="1" x14ac:dyDescent="0.3">
      <c r="A45" s="72" t="s">
        <v>73</v>
      </c>
      <c r="B45" s="72"/>
      <c r="C45" s="72"/>
      <c r="D45" s="72"/>
      <c r="E45" s="72"/>
      <c r="F45" s="72"/>
      <c r="G45" s="72"/>
      <c r="H45" s="72"/>
      <c r="I45" s="72"/>
      <c r="J45" s="72"/>
      <c r="K45" s="72"/>
      <c r="L45" s="72"/>
      <c r="M45" s="72"/>
      <c r="N45" s="72"/>
      <c r="O45" s="72"/>
      <c r="P45" s="72"/>
      <c r="Q45" s="72"/>
      <c r="R45" s="72"/>
      <c r="S45" s="72"/>
      <c r="T45" s="72"/>
      <c r="U45" s="72"/>
      <c r="V45" s="72"/>
    </row>
    <row r="46" spans="1:23" x14ac:dyDescent="0.3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</row>
    <row r="47" spans="1:23" x14ac:dyDescent="0.3">
      <c r="A47" s="73" t="s">
        <v>48</v>
      </c>
      <c r="B47" s="73"/>
      <c r="C47" s="73"/>
      <c r="D47" s="73"/>
      <c r="E47" s="73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</row>
    <row r="48" spans="1:23" x14ac:dyDescent="0.3">
      <c r="A48" s="64" t="s">
        <v>49</v>
      </c>
      <c r="B48" s="64"/>
      <c r="C48" s="64"/>
      <c r="D48" s="64"/>
      <c r="E48" s="64"/>
      <c r="F48" s="6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</row>
    <row r="49" spans="2:23" x14ac:dyDescent="0.3"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</row>
  </sheetData>
  <mergeCells count="7">
    <mergeCell ref="A48:W48"/>
    <mergeCell ref="A5:A6"/>
    <mergeCell ref="B5:W5"/>
    <mergeCell ref="B2:V2"/>
    <mergeCell ref="B3:V3"/>
    <mergeCell ref="A45:V45"/>
    <mergeCell ref="A47:W47"/>
  </mergeCells>
  <phoneticPr fontId="29" type="noConversion"/>
  <pageMargins left="0.39370078740157483" right="0.31496062992125984" top="0.74803149606299213" bottom="0.74803149606299213" header="0.31496062992125984" footer="0.31496062992125984"/>
  <pageSetup paperSize="9" scale="68" orientation="landscape" r:id="rId1"/>
  <headerFooter>
    <oddFooter>&amp;L&amp;"Trebuchet MS,Grassetto"&amp;11Statistiche Italia - MMATRICOLAZIONI
Automobile in cifre&amp;C&amp;"Trebuchet MS,Normale"&amp;9&amp;P/&amp;N&amp;R&amp;"Trebuchet MS,Grassetto"&amp;11ANFIA - Studi e statistiche</oddFooter>
  </headerFooter>
  <ignoredErrors>
    <ignoredError sqref="W11" formula="1"/>
  </ignoredError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2:V49"/>
  <sheetViews>
    <sheetView showGridLines="0" zoomScaleNormal="100" workbookViewId="0">
      <pane ySplit="6" topLeftCell="A7" activePane="bottomLeft" state="frozen"/>
      <selection activeCell="A43" sqref="A43"/>
      <selection pane="bottomLeft" activeCell="A5" sqref="A5:A6"/>
    </sheetView>
  </sheetViews>
  <sheetFormatPr defaultRowHeight="15" x14ac:dyDescent="0.3"/>
  <cols>
    <col min="1" max="1" width="20.28515625" style="4" bestFit="1" customWidth="1"/>
    <col min="2" max="3" width="8.140625" style="4" bestFit="1" customWidth="1"/>
    <col min="4" max="4" width="9.28515625" style="4" bestFit="1" customWidth="1"/>
    <col min="5" max="5" width="6.140625" style="4" bestFit="1" customWidth="1"/>
    <col min="6" max="6" width="5.42578125" style="4" bestFit="1" customWidth="1"/>
    <col min="7" max="7" width="7.85546875" style="4" bestFit="1" customWidth="1"/>
    <col min="8" max="8" width="6.42578125" style="4" bestFit="1" customWidth="1"/>
    <col min="9" max="9" width="7" style="4" bestFit="1" customWidth="1"/>
    <col min="10" max="10" width="7.7109375" style="4" bestFit="1" customWidth="1"/>
    <col min="11" max="11" width="6.42578125" style="4" bestFit="1" customWidth="1"/>
    <col min="12" max="12" width="7.140625" style="4" bestFit="1" customWidth="1"/>
    <col min="13" max="13" width="6.28515625" style="4" bestFit="1" customWidth="1"/>
    <col min="14" max="14" width="7.5703125" style="4" bestFit="1" customWidth="1"/>
    <col min="15" max="15" width="9" style="4" bestFit="1" customWidth="1"/>
    <col min="16" max="16" width="8.5703125" style="4" bestFit="1" customWidth="1"/>
    <col min="17" max="17" width="6" style="4" bestFit="1" customWidth="1"/>
    <col min="18" max="18" width="5.85546875" style="4" bestFit="1" customWidth="1"/>
    <col min="19" max="19" width="8" style="4" bestFit="1" customWidth="1"/>
    <col min="20" max="20" width="5.42578125" style="4" bestFit="1" customWidth="1"/>
    <col min="21" max="21" width="8.7109375" style="4" bestFit="1" customWidth="1"/>
    <col min="22" max="22" width="10.42578125" style="4" bestFit="1" customWidth="1"/>
    <col min="23" max="16384" width="9.140625" style="4"/>
  </cols>
  <sheetData>
    <row r="2" spans="1:22" s="2" customFormat="1" ht="15.75" x14ac:dyDescent="0.35">
      <c r="A2" s="1"/>
      <c r="B2" s="65" t="s">
        <v>77</v>
      </c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</row>
    <row r="3" spans="1:22" s="2" customFormat="1" ht="15.75" x14ac:dyDescent="0.35">
      <c r="A3" s="3"/>
      <c r="B3" s="66" t="s">
        <v>78</v>
      </c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</row>
    <row r="5" spans="1:22" x14ac:dyDescent="0.3">
      <c r="A5" s="67" t="s">
        <v>79</v>
      </c>
      <c r="B5" s="69">
        <v>2010</v>
      </c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1"/>
    </row>
    <row r="6" spans="1:22" x14ac:dyDescent="0.3">
      <c r="A6" s="68"/>
      <c r="B6" s="10" t="s">
        <v>0</v>
      </c>
      <c r="C6" s="10" t="s">
        <v>1</v>
      </c>
      <c r="D6" s="10" t="s">
        <v>2</v>
      </c>
      <c r="E6" s="11" t="s">
        <v>3</v>
      </c>
      <c r="F6" s="11" t="s">
        <v>4</v>
      </c>
      <c r="G6" s="10" t="s">
        <v>61</v>
      </c>
      <c r="H6" s="11" t="s">
        <v>5</v>
      </c>
      <c r="I6" s="11" t="s">
        <v>6</v>
      </c>
      <c r="J6" s="11" t="s">
        <v>7</v>
      </c>
      <c r="K6" s="11" t="s">
        <v>8</v>
      </c>
      <c r="L6" s="11" t="s">
        <v>9</v>
      </c>
      <c r="M6" s="11" t="s">
        <v>10</v>
      </c>
      <c r="N6" s="11" t="s">
        <v>68</v>
      </c>
      <c r="O6" s="10" t="s">
        <v>11</v>
      </c>
      <c r="P6" s="10" t="s">
        <v>12</v>
      </c>
      <c r="Q6" s="11" t="s">
        <v>13</v>
      </c>
      <c r="R6" s="10" t="s">
        <v>14</v>
      </c>
      <c r="S6" s="11" t="s">
        <v>15</v>
      </c>
      <c r="T6" s="11" t="s">
        <v>16</v>
      </c>
      <c r="U6" s="10" t="s">
        <v>17</v>
      </c>
      <c r="V6" s="12" t="s">
        <v>72</v>
      </c>
    </row>
    <row r="7" spans="1:22" s="7" customFormat="1" ht="14.25" customHeight="1" x14ac:dyDescent="0.3">
      <c r="A7" s="13" t="s">
        <v>54</v>
      </c>
      <c r="B7" s="16">
        <v>5337</v>
      </c>
      <c r="C7" s="16">
        <v>2175</v>
      </c>
      <c r="D7" s="16">
        <v>13193</v>
      </c>
      <c r="E7" s="16">
        <v>1376</v>
      </c>
      <c r="F7" s="16">
        <v>1329</v>
      </c>
      <c r="G7" s="16">
        <v>1051</v>
      </c>
      <c r="H7" s="16">
        <v>5047</v>
      </c>
      <c r="I7" s="16">
        <v>7366</v>
      </c>
      <c r="J7" s="16">
        <v>10902</v>
      </c>
      <c r="K7" s="16">
        <v>1017</v>
      </c>
      <c r="L7" s="16">
        <v>2047</v>
      </c>
      <c r="M7" s="16">
        <v>13571</v>
      </c>
      <c r="N7" s="16">
        <v>1269</v>
      </c>
      <c r="O7" s="16">
        <v>339</v>
      </c>
      <c r="P7" s="16">
        <v>2734</v>
      </c>
      <c r="Q7" s="16">
        <v>248</v>
      </c>
      <c r="R7" s="16">
        <v>2182</v>
      </c>
      <c r="S7" s="16">
        <v>893</v>
      </c>
      <c r="T7" s="16">
        <v>2224</v>
      </c>
      <c r="U7" s="16">
        <v>982</v>
      </c>
      <c r="V7" s="16">
        <f>SUM(B7:U7)</f>
        <v>75282</v>
      </c>
    </row>
    <row r="8" spans="1:22" s="7" customFormat="1" ht="13.5" x14ac:dyDescent="0.3">
      <c r="A8" s="14" t="s">
        <v>18</v>
      </c>
      <c r="B8" s="17">
        <v>1027</v>
      </c>
      <c r="C8" s="17">
        <v>59</v>
      </c>
      <c r="D8" s="17">
        <v>2954</v>
      </c>
      <c r="E8" s="17">
        <v>209</v>
      </c>
      <c r="F8" s="17">
        <v>325</v>
      </c>
      <c r="G8" s="17">
        <v>411</v>
      </c>
      <c r="H8" s="17">
        <v>1009</v>
      </c>
      <c r="I8" s="17">
        <v>969</v>
      </c>
      <c r="J8" s="17">
        <v>1105</v>
      </c>
      <c r="K8" s="17">
        <v>176</v>
      </c>
      <c r="L8" s="17">
        <v>194</v>
      </c>
      <c r="M8" s="17">
        <v>1507</v>
      </c>
      <c r="N8" s="17">
        <v>358</v>
      </c>
      <c r="O8" s="17">
        <v>59</v>
      </c>
      <c r="P8" s="17">
        <v>617</v>
      </c>
      <c r="Q8" s="17">
        <v>37</v>
      </c>
      <c r="R8" s="17">
        <v>628</v>
      </c>
      <c r="S8" s="17">
        <v>240</v>
      </c>
      <c r="T8" s="17">
        <v>512</v>
      </c>
      <c r="U8" s="17">
        <v>269</v>
      </c>
      <c r="V8" s="17">
        <f>SUM(B8:U8)</f>
        <v>12665</v>
      </c>
    </row>
    <row r="9" spans="1:22" s="7" customFormat="1" ht="13.5" x14ac:dyDescent="0.3">
      <c r="A9" s="14" t="s">
        <v>19</v>
      </c>
      <c r="B9" s="17">
        <v>140</v>
      </c>
      <c r="C9" s="17">
        <v>53</v>
      </c>
      <c r="D9" s="17">
        <v>366</v>
      </c>
      <c r="E9" s="17">
        <v>345</v>
      </c>
      <c r="F9" s="17">
        <v>24</v>
      </c>
      <c r="G9" s="17">
        <v>55</v>
      </c>
      <c r="H9" s="17">
        <v>74</v>
      </c>
      <c r="I9" s="17">
        <v>77</v>
      </c>
      <c r="J9" s="17">
        <v>379</v>
      </c>
      <c r="K9" s="17">
        <v>24</v>
      </c>
      <c r="L9" s="17">
        <v>41</v>
      </c>
      <c r="M9" s="17">
        <v>126</v>
      </c>
      <c r="N9" s="17">
        <v>23</v>
      </c>
      <c r="O9" s="17">
        <v>6</v>
      </c>
      <c r="P9" s="17">
        <v>183</v>
      </c>
      <c r="Q9" s="17">
        <v>1</v>
      </c>
      <c r="R9" s="17">
        <v>108</v>
      </c>
      <c r="S9" s="17">
        <v>42</v>
      </c>
      <c r="T9" s="17">
        <v>206</v>
      </c>
      <c r="U9" s="17">
        <v>92</v>
      </c>
      <c r="V9" s="17">
        <f>SUM(B9:U9)</f>
        <v>2365</v>
      </c>
    </row>
    <row r="10" spans="1:22" s="7" customFormat="1" ht="13.5" x14ac:dyDescent="0.3">
      <c r="A10" s="15" t="s">
        <v>20</v>
      </c>
      <c r="B10" s="18">
        <v>27</v>
      </c>
      <c r="C10" s="18">
        <v>3</v>
      </c>
      <c r="D10" s="18">
        <v>84</v>
      </c>
      <c r="E10" s="18">
        <v>35</v>
      </c>
      <c r="F10" s="18">
        <v>13</v>
      </c>
      <c r="G10" s="18">
        <v>8</v>
      </c>
      <c r="H10" s="18">
        <v>19</v>
      </c>
      <c r="I10" s="18">
        <v>14</v>
      </c>
      <c r="J10" s="18">
        <v>39</v>
      </c>
      <c r="K10" s="18">
        <v>5</v>
      </c>
      <c r="L10" s="18">
        <v>3</v>
      </c>
      <c r="M10" s="18">
        <v>20</v>
      </c>
      <c r="N10" s="18">
        <v>8</v>
      </c>
      <c r="O10" s="25">
        <v>0</v>
      </c>
      <c r="P10" s="18">
        <v>68</v>
      </c>
      <c r="Q10" s="19">
        <v>4</v>
      </c>
      <c r="R10" s="18">
        <v>8</v>
      </c>
      <c r="S10" s="18">
        <v>7</v>
      </c>
      <c r="T10" s="18">
        <v>63</v>
      </c>
      <c r="U10" s="18">
        <v>5</v>
      </c>
      <c r="V10" s="18">
        <f>SUM(B10:U10)</f>
        <v>433</v>
      </c>
    </row>
    <row r="11" spans="1:22" s="8" customFormat="1" ht="27" x14ac:dyDescent="0.3">
      <c r="A11" s="24" t="s">
        <v>76</v>
      </c>
      <c r="B11" s="20">
        <f t="shared" ref="B11:U11" si="0">SUM(B7:B10)</f>
        <v>6531</v>
      </c>
      <c r="C11" s="20">
        <f t="shared" si="0"/>
        <v>2290</v>
      </c>
      <c r="D11" s="20">
        <f t="shared" si="0"/>
        <v>16597</v>
      </c>
      <c r="E11" s="20">
        <f t="shared" si="0"/>
        <v>1965</v>
      </c>
      <c r="F11" s="20">
        <f t="shared" si="0"/>
        <v>1691</v>
      </c>
      <c r="G11" s="20">
        <f t="shared" si="0"/>
        <v>1525</v>
      </c>
      <c r="H11" s="20">
        <f t="shared" si="0"/>
        <v>6149</v>
      </c>
      <c r="I11" s="20">
        <f t="shared" si="0"/>
        <v>8426</v>
      </c>
      <c r="J11" s="20">
        <f t="shared" si="0"/>
        <v>12425</v>
      </c>
      <c r="K11" s="20">
        <f t="shared" si="0"/>
        <v>1222</v>
      </c>
      <c r="L11" s="20">
        <f t="shared" si="0"/>
        <v>2285</v>
      </c>
      <c r="M11" s="20">
        <f t="shared" si="0"/>
        <v>15224</v>
      </c>
      <c r="N11" s="20">
        <f t="shared" si="0"/>
        <v>1658</v>
      </c>
      <c r="O11" s="20">
        <f t="shared" si="0"/>
        <v>404</v>
      </c>
      <c r="P11" s="20">
        <f t="shared" si="0"/>
        <v>3602</v>
      </c>
      <c r="Q11" s="20">
        <f t="shared" si="0"/>
        <v>290</v>
      </c>
      <c r="R11" s="20">
        <f t="shared" si="0"/>
        <v>2926</v>
      </c>
      <c r="S11" s="20">
        <f t="shared" si="0"/>
        <v>1182</v>
      </c>
      <c r="T11" s="20">
        <f t="shared" si="0"/>
        <v>3005</v>
      </c>
      <c r="U11" s="20">
        <f t="shared" si="0"/>
        <v>1348</v>
      </c>
      <c r="V11" s="20">
        <f>SUM(V7:V10)</f>
        <v>90745</v>
      </c>
    </row>
    <row r="12" spans="1:22" s="7" customFormat="1" ht="13.5" x14ac:dyDescent="0.3">
      <c r="A12" s="13" t="s">
        <v>21</v>
      </c>
      <c r="B12" s="26">
        <v>6</v>
      </c>
      <c r="C12" s="26">
        <v>0</v>
      </c>
      <c r="D12" s="26">
        <v>26</v>
      </c>
      <c r="E12" s="27">
        <v>1</v>
      </c>
      <c r="F12" s="27">
        <v>0</v>
      </c>
      <c r="G12" s="26">
        <v>4</v>
      </c>
      <c r="H12" s="26">
        <v>6</v>
      </c>
      <c r="I12" s="26">
        <v>19</v>
      </c>
      <c r="J12" s="26">
        <v>3</v>
      </c>
      <c r="K12" s="26">
        <v>5</v>
      </c>
      <c r="L12" s="26">
        <v>2</v>
      </c>
      <c r="M12" s="26">
        <v>6</v>
      </c>
      <c r="N12" s="26">
        <v>0</v>
      </c>
      <c r="O12" s="27">
        <v>1</v>
      </c>
      <c r="P12" s="26">
        <v>14</v>
      </c>
      <c r="Q12" s="26">
        <v>1</v>
      </c>
      <c r="R12" s="26">
        <v>8</v>
      </c>
      <c r="S12" s="26">
        <v>2</v>
      </c>
      <c r="T12" s="26">
        <v>14</v>
      </c>
      <c r="U12" s="26">
        <v>4</v>
      </c>
      <c r="V12" s="16">
        <f t="shared" ref="V12:V43" si="1">SUM(B12:U12)</f>
        <v>122</v>
      </c>
    </row>
    <row r="13" spans="1:22" s="7" customFormat="1" ht="13.5" x14ac:dyDescent="0.3">
      <c r="A13" s="14" t="s">
        <v>22</v>
      </c>
      <c r="B13" s="28">
        <v>1284</v>
      </c>
      <c r="C13" s="28">
        <v>49</v>
      </c>
      <c r="D13" s="28">
        <v>3346</v>
      </c>
      <c r="E13" s="28">
        <v>331</v>
      </c>
      <c r="F13" s="28">
        <v>209</v>
      </c>
      <c r="G13" s="28">
        <v>393</v>
      </c>
      <c r="H13" s="28">
        <v>1834</v>
      </c>
      <c r="I13" s="28">
        <v>862</v>
      </c>
      <c r="J13" s="28">
        <v>896</v>
      </c>
      <c r="K13" s="28">
        <v>267</v>
      </c>
      <c r="L13" s="28">
        <v>327</v>
      </c>
      <c r="M13" s="28">
        <v>987</v>
      </c>
      <c r="N13" s="28">
        <v>511</v>
      </c>
      <c r="O13" s="28">
        <v>77</v>
      </c>
      <c r="P13" s="28">
        <v>366</v>
      </c>
      <c r="Q13" s="28">
        <v>77</v>
      </c>
      <c r="R13" s="28">
        <v>283</v>
      </c>
      <c r="S13" s="28">
        <v>187</v>
      </c>
      <c r="T13" s="28">
        <v>757</v>
      </c>
      <c r="U13" s="28">
        <v>357</v>
      </c>
      <c r="V13" s="17">
        <f t="shared" si="1"/>
        <v>13400</v>
      </c>
    </row>
    <row r="14" spans="1:22" s="7" customFormat="1" ht="13.5" x14ac:dyDescent="0.3">
      <c r="A14" s="14" t="s">
        <v>23</v>
      </c>
      <c r="B14" s="28">
        <v>100</v>
      </c>
      <c r="C14" s="28">
        <v>6</v>
      </c>
      <c r="D14" s="28">
        <v>212</v>
      </c>
      <c r="E14" s="28">
        <v>36</v>
      </c>
      <c r="F14" s="28">
        <v>22</v>
      </c>
      <c r="G14" s="28">
        <v>20</v>
      </c>
      <c r="H14" s="28">
        <v>35</v>
      </c>
      <c r="I14" s="28">
        <v>66</v>
      </c>
      <c r="J14" s="28">
        <v>103</v>
      </c>
      <c r="K14" s="28">
        <v>12</v>
      </c>
      <c r="L14" s="28">
        <v>22</v>
      </c>
      <c r="M14" s="28">
        <v>57</v>
      </c>
      <c r="N14" s="28">
        <v>15</v>
      </c>
      <c r="O14" s="28">
        <v>8</v>
      </c>
      <c r="P14" s="28">
        <v>30</v>
      </c>
      <c r="Q14" s="28">
        <v>4</v>
      </c>
      <c r="R14" s="28">
        <v>31</v>
      </c>
      <c r="S14" s="28">
        <v>20</v>
      </c>
      <c r="T14" s="28">
        <v>33</v>
      </c>
      <c r="U14" s="28">
        <v>61</v>
      </c>
      <c r="V14" s="17">
        <f t="shared" si="1"/>
        <v>893</v>
      </c>
    </row>
    <row r="15" spans="1:22" s="7" customFormat="1" ht="13.5" x14ac:dyDescent="0.3">
      <c r="A15" s="14" t="s">
        <v>24</v>
      </c>
      <c r="B15" s="28">
        <v>1</v>
      </c>
      <c r="C15" s="28">
        <v>1</v>
      </c>
      <c r="D15" s="28">
        <v>22</v>
      </c>
      <c r="E15" s="28">
        <v>1</v>
      </c>
      <c r="F15" s="28">
        <v>2</v>
      </c>
      <c r="G15" s="29">
        <v>3</v>
      </c>
      <c r="H15" s="28">
        <v>2</v>
      </c>
      <c r="I15" s="28">
        <v>5</v>
      </c>
      <c r="J15" s="28">
        <v>5</v>
      </c>
      <c r="K15" s="29">
        <v>0</v>
      </c>
      <c r="L15" s="28">
        <v>3</v>
      </c>
      <c r="M15" s="28">
        <v>4</v>
      </c>
      <c r="N15" s="28">
        <v>1</v>
      </c>
      <c r="O15" s="29">
        <v>2</v>
      </c>
      <c r="P15" s="28">
        <v>2</v>
      </c>
      <c r="Q15" s="29">
        <v>0</v>
      </c>
      <c r="R15" s="28">
        <v>0</v>
      </c>
      <c r="S15" s="29">
        <v>0</v>
      </c>
      <c r="T15" s="28">
        <v>3</v>
      </c>
      <c r="U15" s="28">
        <v>4</v>
      </c>
      <c r="V15" s="17">
        <f t="shared" si="1"/>
        <v>61</v>
      </c>
    </row>
    <row r="16" spans="1:22" s="7" customFormat="1" ht="13.5" x14ac:dyDescent="0.3">
      <c r="A16" s="14" t="s">
        <v>25</v>
      </c>
      <c r="B16" s="28">
        <v>1239</v>
      </c>
      <c r="C16" s="28">
        <v>69</v>
      </c>
      <c r="D16" s="28">
        <v>2570</v>
      </c>
      <c r="E16" s="28">
        <v>298</v>
      </c>
      <c r="F16" s="28">
        <v>152</v>
      </c>
      <c r="G16" s="28">
        <v>321</v>
      </c>
      <c r="H16" s="28">
        <v>724</v>
      </c>
      <c r="I16" s="28">
        <v>772</v>
      </c>
      <c r="J16" s="28">
        <v>1182</v>
      </c>
      <c r="K16" s="28">
        <v>173</v>
      </c>
      <c r="L16" s="28">
        <v>181</v>
      </c>
      <c r="M16" s="28">
        <v>1374</v>
      </c>
      <c r="N16" s="28">
        <v>208</v>
      </c>
      <c r="O16" s="28">
        <v>71</v>
      </c>
      <c r="P16" s="28">
        <v>348</v>
      </c>
      <c r="Q16" s="28">
        <v>23</v>
      </c>
      <c r="R16" s="28">
        <v>383</v>
      </c>
      <c r="S16" s="28">
        <v>186</v>
      </c>
      <c r="T16" s="28">
        <v>356</v>
      </c>
      <c r="U16" s="28">
        <v>305</v>
      </c>
      <c r="V16" s="17">
        <f t="shared" si="1"/>
        <v>10935</v>
      </c>
    </row>
    <row r="17" spans="1:22" s="7" customFormat="1" ht="13.5" x14ac:dyDescent="0.3">
      <c r="A17" s="14" t="s">
        <v>26</v>
      </c>
      <c r="B17" s="28">
        <v>0</v>
      </c>
      <c r="C17" s="28">
        <v>0</v>
      </c>
      <c r="D17" s="28">
        <v>5</v>
      </c>
      <c r="E17" s="28">
        <v>0</v>
      </c>
      <c r="F17" s="28">
        <v>0</v>
      </c>
      <c r="G17" s="28">
        <v>0</v>
      </c>
      <c r="H17" s="28">
        <v>2</v>
      </c>
      <c r="I17" s="28">
        <v>0</v>
      </c>
      <c r="J17" s="28">
        <v>0</v>
      </c>
      <c r="K17" s="28">
        <v>0</v>
      </c>
      <c r="L17" s="28">
        <v>0</v>
      </c>
      <c r="M17" s="28">
        <v>5</v>
      </c>
      <c r="N17" s="28">
        <v>0</v>
      </c>
      <c r="O17" s="28">
        <v>0</v>
      </c>
      <c r="P17" s="28">
        <v>1</v>
      </c>
      <c r="Q17" s="28">
        <v>1</v>
      </c>
      <c r="R17" s="28">
        <v>0</v>
      </c>
      <c r="S17" s="28">
        <v>0</v>
      </c>
      <c r="T17" s="28">
        <v>1</v>
      </c>
      <c r="U17" s="28">
        <v>0</v>
      </c>
      <c r="V17" s="17">
        <f t="shared" si="1"/>
        <v>15</v>
      </c>
    </row>
    <row r="18" spans="1:22" s="7" customFormat="1" ht="13.5" x14ac:dyDescent="0.3">
      <c r="A18" s="14" t="s">
        <v>27</v>
      </c>
      <c r="B18" s="28">
        <v>375</v>
      </c>
      <c r="C18" s="28">
        <v>9</v>
      </c>
      <c r="D18" s="28">
        <v>1464</v>
      </c>
      <c r="E18" s="28">
        <v>137</v>
      </c>
      <c r="F18" s="28">
        <v>80</v>
      </c>
      <c r="G18" s="28">
        <v>276</v>
      </c>
      <c r="H18" s="28">
        <v>638</v>
      </c>
      <c r="I18" s="28">
        <v>731</v>
      </c>
      <c r="J18" s="28">
        <v>402</v>
      </c>
      <c r="K18" s="28">
        <v>91</v>
      </c>
      <c r="L18" s="28">
        <v>205</v>
      </c>
      <c r="M18" s="28">
        <v>382</v>
      </c>
      <c r="N18" s="28">
        <v>130</v>
      </c>
      <c r="O18" s="29">
        <v>24</v>
      </c>
      <c r="P18" s="28">
        <v>84</v>
      </c>
      <c r="Q18" s="29">
        <v>18</v>
      </c>
      <c r="R18" s="28">
        <v>207</v>
      </c>
      <c r="S18" s="28">
        <v>41</v>
      </c>
      <c r="T18" s="28">
        <v>136</v>
      </c>
      <c r="U18" s="28">
        <v>110</v>
      </c>
      <c r="V18" s="17">
        <f t="shared" si="1"/>
        <v>5540</v>
      </c>
    </row>
    <row r="19" spans="1:22" s="7" customFormat="1" ht="13.5" x14ac:dyDescent="0.3">
      <c r="A19" s="14" t="s">
        <v>55</v>
      </c>
      <c r="B19" s="28">
        <v>2</v>
      </c>
      <c r="C19" s="28">
        <v>0</v>
      </c>
      <c r="D19" s="28">
        <v>2</v>
      </c>
      <c r="E19" s="28">
        <v>0</v>
      </c>
      <c r="F19" s="28">
        <v>0</v>
      </c>
      <c r="G19" s="28">
        <v>0</v>
      </c>
      <c r="H19" s="28">
        <v>3</v>
      </c>
      <c r="I19" s="28">
        <v>14</v>
      </c>
      <c r="J19" s="28">
        <v>17</v>
      </c>
      <c r="K19" s="28">
        <v>7</v>
      </c>
      <c r="L19" s="28">
        <v>0</v>
      </c>
      <c r="M19" s="28">
        <v>17</v>
      </c>
      <c r="N19" s="28">
        <v>1</v>
      </c>
      <c r="O19" s="28">
        <v>0</v>
      </c>
      <c r="P19" s="28">
        <v>0</v>
      </c>
      <c r="Q19" s="28">
        <v>0</v>
      </c>
      <c r="R19" s="28">
        <v>0</v>
      </c>
      <c r="S19" s="28">
        <v>0</v>
      </c>
      <c r="T19" s="28">
        <v>3</v>
      </c>
      <c r="U19" s="28">
        <v>8</v>
      </c>
      <c r="V19" s="17">
        <f t="shared" si="1"/>
        <v>74</v>
      </c>
    </row>
    <row r="20" spans="1:22" s="7" customFormat="1" ht="13.5" x14ac:dyDescent="0.3">
      <c r="A20" s="14" t="s">
        <v>28</v>
      </c>
      <c r="B20" s="29">
        <v>182</v>
      </c>
      <c r="C20" s="29">
        <v>2</v>
      </c>
      <c r="D20" s="28">
        <v>502</v>
      </c>
      <c r="E20" s="28">
        <v>21</v>
      </c>
      <c r="F20" s="29">
        <v>22</v>
      </c>
      <c r="G20" s="29">
        <v>5</v>
      </c>
      <c r="H20" s="29">
        <v>93</v>
      </c>
      <c r="I20" s="29">
        <v>161</v>
      </c>
      <c r="J20" s="28">
        <v>119</v>
      </c>
      <c r="K20" s="29">
        <v>40</v>
      </c>
      <c r="L20" s="29">
        <v>16</v>
      </c>
      <c r="M20" s="28">
        <v>130</v>
      </c>
      <c r="N20" s="28">
        <v>29</v>
      </c>
      <c r="O20" s="29"/>
      <c r="P20" s="28">
        <v>49</v>
      </c>
      <c r="Q20" s="29">
        <v>2</v>
      </c>
      <c r="R20" s="28">
        <v>57</v>
      </c>
      <c r="S20" s="29">
        <v>22</v>
      </c>
      <c r="T20" s="28">
        <v>62</v>
      </c>
      <c r="U20" s="29">
        <v>30</v>
      </c>
      <c r="V20" s="17">
        <f t="shared" si="1"/>
        <v>1544</v>
      </c>
    </row>
    <row r="21" spans="1:22" s="7" customFormat="1" ht="13.5" x14ac:dyDescent="0.3">
      <c r="A21" s="14" t="s">
        <v>29</v>
      </c>
      <c r="B21" s="28">
        <v>5</v>
      </c>
      <c r="C21" s="29">
        <v>0</v>
      </c>
      <c r="D21" s="28">
        <v>24</v>
      </c>
      <c r="E21" s="28">
        <v>4</v>
      </c>
      <c r="F21" s="28">
        <v>5</v>
      </c>
      <c r="G21" s="29">
        <v>2</v>
      </c>
      <c r="H21" s="28">
        <v>9</v>
      </c>
      <c r="I21" s="28">
        <v>5</v>
      </c>
      <c r="J21" s="28">
        <v>20</v>
      </c>
      <c r="K21" s="28">
        <v>5</v>
      </c>
      <c r="L21" s="28">
        <v>5</v>
      </c>
      <c r="M21" s="28">
        <v>9</v>
      </c>
      <c r="N21" s="28">
        <v>2</v>
      </c>
      <c r="O21" s="29">
        <v>0</v>
      </c>
      <c r="P21" s="28">
        <v>3</v>
      </c>
      <c r="Q21" s="28">
        <v>2</v>
      </c>
      <c r="R21" s="28">
        <v>7</v>
      </c>
      <c r="S21" s="28">
        <v>4</v>
      </c>
      <c r="T21" s="28">
        <v>7</v>
      </c>
      <c r="U21" s="28">
        <v>0</v>
      </c>
      <c r="V21" s="17">
        <f t="shared" si="1"/>
        <v>118</v>
      </c>
    </row>
    <row r="22" spans="1:22" s="7" customFormat="1" ht="13.5" x14ac:dyDescent="0.3">
      <c r="A22" s="14" t="s">
        <v>30</v>
      </c>
      <c r="B22" s="28">
        <v>181</v>
      </c>
      <c r="C22" s="28">
        <v>31</v>
      </c>
      <c r="D22" s="28">
        <v>671</v>
      </c>
      <c r="E22" s="28">
        <v>15</v>
      </c>
      <c r="F22" s="28">
        <v>45</v>
      </c>
      <c r="G22" s="28">
        <v>34</v>
      </c>
      <c r="H22" s="29">
        <v>446</v>
      </c>
      <c r="I22" s="28">
        <v>270</v>
      </c>
      <c r="J22" s="28">
        <v>151</v>
      </c>
      <c r="K22" s="28">
        <v>44</v>
      </c>
      <c r="L22" s="29">
        <v>77</v>
      </c>
      <c r="M22" s="28">
        <v>152</v>
      </c>
      <c r="N22" s="28">
        <v>56</v>
      </c>
      <c r="O22" s="29">
        <v>3</v>
      </c>
      <c r="P22" s="28">
        <v>52</v>
      </c>
      <c r="Q22" s="28">
        <v>8</v>
      </c>
      <c r="R22" s="29">
        <v>19</v>
      </c>
      <c r="S22" s="29">
        <v>17</v>
      </c>
      <c r="T22" s="28">
        <v>68</v>
      </c>
      <c r="U22" s="28">
        <v>14</v>
      </c>
      <c r="V22" s="17">
        <f t="shared" si="1"/>
        <v>2354</v>
      </c>
    </row>
    <row r="23" spans="1:22" s="7" customFormat="1" ht="13.5" x14ac:dyDescent="0.3">
      <c r="A23" s="14" t="s">
        <v>56</v>
      </c>
      <c r="B23" s="28">
        <v>2</v>
      </c>
      <c r="C23" s="28">
        <v>0</v>
      </c>
      <c r="D23" s="28">
        <v>4</v>
      </c>
      <c r="E23" s="28">
        <v>1</v>
      </c>
      <c r="F23" s="28">
        <v>1</v>
      </c>
      <c r="G23" s="28">
        <v>0</v>
      </c>
      <c r="H23" s="28">
        <v>1</v>
      </c>
      <c r="I23" s="28">
        <v>3</v>
      </c>
      <c r="J23" s="28">
        <v>2</v>
      </c>
      <c r="K23" s="28">
        <v>1</v>
      </c>
      <c r="L23" s="28">
        <v>1</v>
      </c>
      <c r="M23" s="28">
        <v>2</v>
      </c>
      <c r="N23" s="28">
        <v>0</v>
      </c>
      <c r="O23" s="28">
        <v>0</v>
      </c>
      <c r="P23" s="28">
        <v>20</v>
      </c>
      <c r="Q23" s="28">
        <v>3</v>
      </c>
      <c r="R23" s="28">
        <v>1</v>
      </c>
      <c r="S23" s="28">
        <v>0</v>
      </c>
      <c r="T23" s="28">
        <v>9</v>
      </c>
      <c r="U23" s="28">
        <v>0</v>
      </c>
      <c r="V23" s="17">
        <f t="shared" si="1"/>
        <v>51</v>
      </c>
    </row>
    <row r="24" spans="1:22" s="7" customFormat="1" ht="13.5" x14ac:dyDescent="0.3">
      <c r="A24" s="14" t="s">
        <v>31</v>
      </c>
      <c r="B24" s="28">
        <v>1</v>
      </c>
      <c r="C24" s="28">
        <v>0</v>
      </c>
      <c r="D24" s="28">
        <v>7</v>
      </c>
      <c r="E24" s="28">
        <v>0</v>
      </c>
      <c r="F24" s="28">
        <v>0</v>
      </c>
      <c r="G24" s="28">
        <v>0</v>
      </c>
      <c r="H24" s="28">
        <v>0</v>
      </c>
      <c r="I24" s="28">
        <v>3</v>
      </c>
      <c r="J24" s="28">
        <v>4</v>
      </c>
      <c r="K24" s="28">
        <v>0</v>
      </c>
      <c r="L24" s="28">
        <v>0</v>
      </c>
      <c r="M24" s="28">
        <v>7</v>
      </c>
      <c r="N24" s="28">
        <v>0</v>
      </c>
      <c r="O24" s="28">
        <v>0</v>
      </c>
      <c r="P24" s="28">
        <v>0</v>
      </c>
      <c r="Q24" s="28">
        <v>0</v>
      </c>
      <c r="R24" s="28">
        <v>0</v>
      </c>
      <c r="S24" s="28">
        <v>0</v>
      </c>
      <c r="T24" s="28">
        <v>4</v>
      </c>
      <c r="U24" s="28">
        <v>0</v>
      </c>
      <c r="V24" s="17">
        <f t="shared" si="1"/>
        <v>26</v>
      </c>
    </row>
    <row r="25" spans="1:22" s="7" customFormat="1" ht="13.5" x14ac:dyDescent="0.3">
      <c r="A25" s="14" t="s">
        <v>32</v>
      </c>
      <c r="B25" s="28">
        <v>97</v>
      </c>
      <c r="C25" s="28">
        <v>25</v>
      </c>
      <c r="D25" s="28">
        <v>171</v>
      </c>
      <c r="E25" s="28">
        <v>34</v>
      </c>
      <c r="F25" s="28">
        <v>24</v>
      </c>
      <c r="G25" s="28">
        <v>14</v>
      </c>
      <c r="H25" s="28">
        <v>59</v>
      </c>
      <c r="I25" s="28">
        <v>156</v>
      </c>
      <c r="J25" s="28">
        <v>150</v>
      </c>
      <c r="K25" s="28">
        <v>19</v>
      </c>
      <c r="L25" s="28">
        <v>39</v>
      </c>
      <c r="M25" s="28">
        <v>96</v>
      </c>
      <c r="N25" s="28">
        <v>32</v>
      </c>
      <c r="O25" s="28">
        <v>12</v>
      </c>
      <c r="P25" s="28">
        <v>68</v>
      </c>
      <c r="Q25" s="28">
        <v>5</v>
      </c>
      <c r="R25" s="28">
        <v>69</v>
      </c>
      <c r="S25" s="28">
        <v>30</v>
      </c>
      <c r="T25" s="28">
        <v>75</v>
      </c>
      <c r="U25" s="28">
        <v>109</v>
      </c>
      <c r="V25" s="17">
        <f t="shared" si="1"/>
        <v>1284</v>
      </c>
    </row>
    <row r="26" spans="1:22" s="7" customFormat="1" ht="13.5" x14ac:dyDescent="0.3">
      <c r="A26" s="14" t="s">
        <v>33</v>
      </c>
      <c r="B26" s="28">
        <v>54</v>
      </c>
      <c r="C26" s="28">
        <v>3</v>
      </c>
      <c r="D26" s="28">
        <v>67</v>
      </c>
      <c r="E26" s="28">
        <v>16</v>
      </c>
      <c r="F26" s="28">
        <v>6</v>
      </c>
      <c r="G26" s="28">
        <v>6</v>
      </c>
      <c r="H26" s="28">
        <v>11</v>
      </c>
      <c r="I26" s="28">
        <v>27</v>
      </c>
      <c r="J26" s="28">
        <v>82</v>
      </c>
      <c r="K26" s="28">
        <v>10</v>
      </c>
      <c r="L26" s="28">
        <v>6</v>
      </c>
      <c r="M26" s="28">
        <v>51</v>
      </c>
      <c r="N26" s="28">
        <v>16</v>
      </c>
      <c r="O26" s="28">
        <v>9</v>
      </c>
      <c r="P26" s="28">
        <v>6</v>
      </c>
      <c r="Q26" s="28">
        <v>1</v>
      </c>
      <c r="R26" s="28">
        <v>27</v>
      </c>
      <c r="S26" s="28">
        <v>19</v>
      </c>
      <c r="T26" s="28">
        <v>39</v>
      </c>
      <c r="U26" s="28">
        <v>50</v>
      </c>
      <c r="V26" s="17">
        <f t="shared" si="1"/>
        <v>506</v>
      </c>
    </row>
    <row r="27" spans="1:22" s="7" customFormat="1" ht="13.5" x14ac:dyDescent="0.3">
      <c r="A27" s="14" t="s">
        <v>34</v>
      </c>
      <c r="B27" s="28">
        <v>61</v>
      </c>
      <c r="C27" s="28">
        <v>3</v>
      </c>
      <c r="D27" s="28">
        <v>41</v>
      </c>
      <c r="E27" s="28">
        <v>6</v>
      </c>
      <c r="F27" s="28">
        <v>15</v>
      </c>
      <c r="G27" s="28">
        <v>7</v>
      </c>
      <c r="H27" s="28">
        <v>10</v>
      </c>
      <c r="I27" s="28">
        <v>41</v>
      </c>
      <c r="J27" s="28">
        <v>39</v>
      </c>
      <c r="K27" s="28">
        <v>14</v>
      </c>
      <c r="L27" s="28">
        <v>5</v>
      </c>
      <c r="M27" s="28">
        <v>50</v>
      </c>
      <c r="N27" s="28">
        <v>8</v>
      </c>
      <c r="O27" s="28">
        <v>9</v>
      </c>
      <c r="P27" s="28">
        <v>8</v>
      </c>
      <c r="Q27" s="28">
        <v>3</v>
      </c>
      <c r="R27" s="28">
        <v>6</v>
      </c>
      <c r="S27" s="28">
        <v>8</v>
      </c>
      <c r="T27" s="28">
        <v>5</v>
      </c>
      <c r="U27" s="28">
        <v>5</v>
      </c>
      <c r="V27" s="17">
        <f t="shared" si="1"/>
        <v>344</v>
      </c>
    </row>
    <row r="28" spans="1:22" s="7" customFormat="1" ht="13.5" x14ac:dyDescent="0.3">
      <c r="A28" s="14" t="s">
        <v>35</v>
      </c>
      <c r="B28" s="28">
        <v>630</v>
      </c>
      <c r="C28" s="28">
        <v>11</v>
      </c>
      <c r="D28" s="28">
        <v>1800</v>
      </c>
      <c r="E28" s="28">
        <v>138</v>
      </c>
      <c r="F28" s="28">
        <v>179</v>
      </c>
      <c r="G28" s="28">
        <v>201</v>
      </c>
      <c r="H28" s="28">
        <v>681</v>
      </c>
      <c r="I28" s="28">
        <v>493</v>
      </c>
      <c r="J28" s="28">
        <v>462</v>
      </c>
      <c r="K28" s="28">
        <v>67</v>
      </c>
      <c r="L28" s="28">
        <v>166</v>
      </c>
      <c r="M28" s="28">
        <v>1230</v>
      </c>
      <c r="N28" s="28">
        <v>83</v>
      </c>
      <c r="O28" s="28">
        <v>18</v>
      </c>
      <c r="P28" s="28">
        <v>139</v>
      </c>
      <c r="Q28" s="28">
        <v>8</v>
      </c>
      <c r="R28" s="28">
        <v>92</v>
      </c>
      <c r="S28" s="28">
        <v>163</v>
      </c>
      <c r="T28" s="28">
        <v>172</v>
      </c>
      <c r="U28" s="28">
        <v>49</v>
      </c>
      <c r="V28" s="17">
        <f t="shared" si="1"/>
        <v>6782</v>
      </c>
    </row>
    <row r="29" spans="1:22" s="7" customFormat="1" ht="13.5" x14ac:dyDescent="0.3">
      <c r="A29" s="14" t="s">
        <v>36</v>
      </c>
      <c r="B29" s="28">
        <v>173</v>
      </c>
      <c r="C29" s="28">
        <v>35</v>
      </c>
      <c r="D29" s="28">
        <v>438</v>
      </c>
      <c r="E29" s="28">
        <v>61</v>
      </c>
      <c r="F29" s="28">
        <v>24</v>
      </c>
      <c r="G29" s="28">
        <v>90</v>
      </c>
      <c r="H29" s="28">
        <v>78</v>
      </c>
      <c r="I29" s="28">
        <v>221</v>
      </c>
      <c r="J29" s="28">
        <v>226</v>
      </c>
      <c r="K29" s="28">
        <v>41</v>
      </c>
      <c r="L29" s="28">
        <v>46</v>
      </c>
      <c r="M29" s="28">
        <v>133</v>
      </c>
      <c r="N29" s="28">
        <v>81</v>
      </c>
      <c r="O29" s="28">
        <v>15</v>
      </c>
      <c r="P29" s="28">
        <v>68</v>
      </c>
      <c r="Q29" s="28">
        <v>9</v>
      </c>
      <c r="R29" s="28">
        <v>27</v>
      </c>
      <c r="S29" s="28">
        <v>60</v>
      </c>
      <c r="T29" s="28">
        <v>91</v>
      </c>
      <c r="U29" s="28">
        <v>69</v>
      </c>
      <c r="V29" s="17">
        <f t="shared" si="1"/>
        <v>1986</v>
      </c>
    </row>
    <row r="30" spans="1:22" s="7" customFormat="1" ht="13.5" x14ac:dyDescent="0.3">
      <c r="A30" s="14" t="s">
        <v>37</v>
      </c>
      <c r="B30" s="28">
        <v>660</v>
      </c>
      <c r="C30" s="28">
        <v>23</v>
      </c>
      <c r="D30" s="28">
        <v>1245</v>
      </c>
      <c r="E30" s="28">
        <v>245</v>
      </c>
      <c r="F30" s="28">
        <v>161</v>
      </c>
      <c r="G30" s="28">
        <v>316</v>
      </c>
      <c r="H30" s="28">
        <v>664</v>
      </c>
      <c r="I30" s="28">
        <v>522</v>
      </c>
      <c r="J30" s="28">
        <v>699</v>
      </c>
      <c r="K30" s="28">
        <v>112</v>
      </c>
      <c r="L30" s="28">
        <v>153</v>
      </c>
      <c r="M30" s="28">
        <v>628</v>
      </c>
      <c r="N30" s="28">
        <v>186</v>
      </c>
      <c r="O30" s="28">
        <v>57</v>
      </c>
      <c r="P30" s="28">
        <v>410</v>
      </c>
      <c r="Q30" s="28">
        <v>8</v>
      </c>
      <c r="R30" s="28">
        <v>286</v>
      </c>
      <c r="S30" s="28">
        <v>128</v>
      </c>
      <c r="T30" s="28">
        <v>299</v>
      </c>
      <c r="U30" s="28">
        <v>207</v>
      </c>
      <c r="V30" s="17">
        <f t="shared" si="1"/>
        <v>7009</v>
      </c>
    </row>
    <row r="31" spans="1:22" s="7" customFormat="1" ht="13.5" x14ac:dyDescent="0.3">
      <c r="A31" s="14" t="s">
        <v>38</v>
      </c>
      <c r="B31" s="28">
        <v>1494</v>
      </c>
      <c r="C31" s="28">
        <v>125</v>
      </c>
      <c r="D31" s="28">
        <v>3152</v>
      </c>
      <c r="E31" s="28">
        <v>306</v>
      </c>
      <c r="F31" s="28">
        <v>344</v>
      </c>
      <c r="G31" s="28">
        <v>177</v>
      </c>
      <c r="H31" s="28">
        <v>1095</v>
      </c>
      <c r="I31" s="28">
        <v>1411</v>
      </c>
      <c r="J31" s="28">
        <v>905</v>
      </c>
      <c r="K31" s="28">
        <v>222</v>
      </c>
      <c r="L31" s="28">
        <v>356</v>
      </c>
      <c r="M31" s="28">
        <v>1171</v>
      </c>
      <c r="N31" s="28">
        <v>201</v>
      </c>
      <c r="O31" s="28">
        <v>170</v>
      </c>
      <c r="P31" s="28">
        <v>1501</v>
      </c>
      <c r="Q31" s="28">
        <v>88</v>
      </c>
      <c r="R31" s="28">
        <v>630</v>
      </c>
      <c r="S31" s="28">
        <v>262</v>
      </c>
      <c r="T31" s="28">
        <v>762</v>
      </c>
      <c r="U31" s="28">
        <v>196</v>
      </c>
      <c r="V31" s="17">
        <f t="shared" si="1"/>
        <v>14568</v>
      </c>
    </row>
    <row r="32" spans="1:22" s="7" customFormat="1" ht="13.5" x14ac:dyDescent="0.3">
      <c r="A32" s="14" t="s">
        <v>39</v>
      </c>
      <c r="B32" s="28">
        <v>1107</v>
      </c>
      <c r="C32" s="28">
        <v>225</v>
      </c>
      <c r="D32" s="28">
        <v>3371</v>
      </c>
      <c r="E32" s="28">
        <v>260</v>
      </c>
      <c r="F32" s="28">
        <v>152</v>
      </c>
      <c r="G32" s="28">
        <v>259</v>
      </c>
      <c r="H32" s="28">
        <v>902</v>
      </c>
      <c r="I32" s="28">
        <v>1327</v>
      </c>
      <c r="J32" s="28">
        <v>1625</v>
      </c>
      <c r="K32" s="28">
        <v>162</v>
      </c>
      <c r="L32" s="28">
        <v>240</v>
      </c>
      <c r="M32" s="28">
        <v>1596</v>
      </c>
      <c r="N32" s="28">
        <v>188</v>
      </c>
      <c r="O32" s="28">
        <v>88</v>
      </c>
      <c r="P32" s="28">
        <v>487</v>
      </c>
      <c r="Q32" s="28">
        <v>33</v>
      </c>
      <c r="R32" s="28">
        <v>518</v>
      </c>
      <c r="S32" s="28">
        <v>109</v>
      </c>
      <c r="T32" s="28">
        <v>519</v>
      </c>
      <c r="U32" s="28">
        <v>154</v>
      </c>
      <c r="V32" s="17">
        <f t="shared" si="1"/>
        <v>13322</v>
      </c>
    </row>
    <row r="33" spans="1:22" s="7" customFormat="1" ht="13.5" x14ac:dyDescent="0.3">
      <c r="A33" s="14" t="s">
        <v>40</v>
      </c>
      <c r="B33" s="28">
        <v>45</v>
      </c>
      <c r="C33" s="28">
        <v>11</v>
      </c>
      <c r="D33" s="28">
        <v>124</v>
      </c>
      <c r="E33" s="28">
        <v>6</v>
      </c>
      <c r="F33" s="28">
        <v>13</v>
      </c>
      <c r="G33" s="28">
        <v>23</v>
      </c>
      <c r="H33" s="28">
        <v>38</v>
      </c>
      <c r="I33" s="28">
        <v>54</v>
      </c>
      <c r="J33" s="28">
        <v>20</v>
      </c>
      <c r="K33" s="28">
        <v>7</v>
      </c>
      <c r="L33" s="28">
        <v>8</v>
      </c>
      <c r="M33" s="28">
        <v>10</v>
      </c>
      <c r="N33" s="28">
        <v>1</v>
      </c>
      <c r="O33" s="29">
        <v>2</v>
      </c>
      <c r="P33" s="28">
        <v>7</v>
      </c>
      <c r="Q33" s="29">
        <v>0</v>
      </c>
      <c r="R33" s="28">
        <v>6</v>
      </c>
      <c r="S33" s="29">
        <v>2</v>
      </c>
      <c r="T33" s="28">
        <v>3</v>
      </c>
      <c r="U33" s="28">
        <v>1</v>
      </c>
      <c r="V33" s="17">
        <f t="shared" si="1"/>
        <v>381</v>
      </c>
    </row>
    <row r="34" spans="1:22" s="7" customFormat="1" ht="13.5" x14ac:dyDescent="0.3">
      <c r="A34" s="14" t="s">
        <v>41</v>
      </c>
      <c r="B34" s="28">
        <v>13</v>
      </c>
      <c r="C34" s="29">
        <v>1</v>
      </c>
      <c r="D34" s="28">
        <v>51</v>
      </c>
      <c r="E34" s="28">
        <v>10</v>
      </c>
      <c r="F34" s="28">
        <v>1</v>
      </c>
      <c r="G34" s="28">
        <v>2</v>
      </c>
      <c r="H34" s="28">
        <v>5</v>
      </c>
      <c r="I34" s="28">
        <v>5</v>
      </c>
      <c r="J34" s="28">
        <v>12</v>
      </c>
      <c r="K34" s="28">
        <v>3</v>
      </c>
      <c r="L34" s="28">
        <v>4</v>
      </c>
      <c r="M34" s="28">
        <v>8</v>
      </c>
      <c r="N34" s="28">
        <v>0</v>
      </c>
      <c r="O34" s="28">
        <v>1</v>
      </c>
      <c r="P34" s="28">
        <v>13</v>
      </c>
      <c r="Q34" s="28">
        <v>0</v>
      </c>
      <c r="R34" s="28">
        <v>4</v>
      </c>
      <c r="S34" s="28">
        <v>1</v>
      </c>
      <c r="T34" s="28">
        <v>2</v>
      </c>
      <c r="U34" s="28">
        <v>7</v>
      </c>
      <c r="V34" s="17">
        <f t="shared" si="1"/>
        <v>143</v>
      </c>
    </row>
    <row r="35" spans="1:22" s="7" customFormat="1" ht="13.5" x14ac:dyDescent="0.3">
      <c r="A35" s="14" t="s">
        <v>42</v>
      </c>
      <c r="B35" s="29">
        <v>1</v>
      </c>
      <c r="C35" s="29">
        <v>0</v>
      </c>
      <c r="D35" s="28">
        <v>51</v>
      </c>
      <c r="E35" s="28">
        <v>0</v>
      </c>
      <c r="F35" s="28">
        <v>4</v>
      </c>
      <c r="G35" s="29">
        <v>1</v>
      </c>
      <c r="H35" s="28">
        <v>6</v>
      </c>
      <c r="I35" s="28">
        <v>2</v>
      </c>
      <c r="J35" s="29">
        <v>4</v>
      </c>
      <c r="K35" s="29">
        <v>0</v>
      </c>
      <c r="L35" s="29">
        <v>0</v>
      </c>
      <c r="M35" s="28">
        <v>1</v>
      </c>
      <c r="N35" s="29">
        <v>0</v>
      </c>
      <c r="O35" s="29">
        <v>0</v>
      </c>
      <c r="P35" s="29">
        <v>1</v>
      </c>
      <c r="Q35" s="29">
        <v>0</v>
      </c>
      <c r="R35" s="28">
        <v>0</v>
      </c>
      <c r="S35" s="29">
        <v>0</v>
      </c>
      <c r="T35" s="29">
        <v>1</v>
      </c>
      <c r="U35" s="29">
        <v>0</v>
      </c>
      <c r="V35" s="17">
        <f t="shared" si="1"/>
        <v>72</v>
      </c>
    </row>
    <row r="36" spans="1:22" s="7" customFormat="1" ht="13.5" x14ac:dyDescent="0.3">
      <c r="A36" s="14" t="s">
        <v>43</v>
      </c>
      <c r="B36" s="28">
        <v>24</v>
      </c>
      <c r="C36" s="28">
        <v>2</v>
      </c>
      <c r="D36" s="28">
        <v>36</v>
      </c>
      <c r="E36" s="28">
        <v>5</v>
      </c>
      <c r="F36" s="28">
        <v>10</v>
      </c>
      <c r="G36" s="28">
        <v>4</v>
      </c>
      <c r="H36" s="28">
        <v>7</v>
      </c>
      <c r="I36" s="28">
        <v>19</v>
      </c>
      <c r="J36" s="28">
        <v>22</v>
      </c>
      <c r="K36" s="28">
        <v>3</v>
      </c>
      <c r="L36" s="28">
        <v>9</v>
      </c>
      <c r="M36" s="28">
        <v>8</v>
      </c>
      <c r="N36" s="28">
        <v>3</v>
      </c>
      <c r="O36" s="28">
        <v>0</v>
      </c>
      <c r="P36" s="28">
        <v>6</v>
      </c>
      <c r="Q36" s="29">
        <v>0</v>
      </c>
      <c r="R36" s="28">
        <v>3</v>
      </c>
      <c r="S36" s="28">
        <v>3</v>
      </c>
      <c r="T36" s="28">
        <v>4</v>
      </c>
      <c r="U36" s="28">
        <v>0</v>
      </c>
      <c r="V36" s="17">
        <f t="shared" si="1"/>
        <v>168</v>
      </c>
    </row>
    <row r="37" spans="1:22" s="7" customFormat="1" ht="13.5" x14ac:dyDescent="0.3">
      <c r="A37" s="14" t="s">
        <v>44</v>
      </c>
      <c r="B37" s="28">
        <v>67</v>
      </c>
      <c r="C37" s="28">
        <v>6</v>
      </c>
      <c r="D37" s="28">
        <v>165</v>
      </c>
      <c r="E37" s="28">
        <v>32</v>
      </c>
      <c r="F37" s="29">
        <v>3</v>
      </c>
      <c r="G37" s="28">
        <v>14</v>
      </c>
      <c r="H37" s="28">
        <v>23</v>
      </c>
      <c r="I37" s="28">
        <v>52</v>
      </c>
      <c r="J37" s="28">
        <v>115</v>
      </c>
      <c r="K37" s="28">
        <v>1</v>
      </c>
      <c r="L37" s="28">
        <v>24</v>
      </c>
      <c r="M37" s="28">
        <v>64</v>
      </c>
      <c r="N37" s="28">
        <v>14</v>
      </c>
      <c r="O37" s="28">
        <v>4</v>
      </c>
      <c r="P37" s="28">
        <v>40</v>
      </c>
      <c r="Q37" s="28">
        <v>5</v>
      </c>
      <c r="R37" s="28">
        <v>68</v>
      </c>
      <c r="S37" s="28">
        <v>27</v>
      </c>
      <c r="T37" s="28">
        <v>75</v>
      </c>
      <c r="U37" s="28">
        <v>42</v>
      </c>
      <c r="V37" s="17">
        <f t="shared" si="1"/>
        <v>841</v>
      </c>
    </row>
    <row r="38" spans="1:22" s="7" customFormat="1" ht="13.5" x14ac:dyDescent="0.3">
      <c r="A38" s="14" t="s">
        <v>45</v>
      </c>
      <c r="B38" s="28">
        <v>100</v>
      </c>
      <c r="C38" s="28">
        <v>19</v>
      </c>
      <c r="D38" s="28">
        <v>172</v>
      </c>
      <c r="E38" s="28">
        <v>38</v>
      </c>
      <c r="F38" s="28">
        <v>27</v>
      </c>
      <c r="G38" s="28">
        <v>34</v>
      </c>
      <c r="H38" s="28">
        <v>83</v>
      </c>
      <c r="I38" s="28">
        <v>144</v>
      </c>
      <c r="J38" s="28">
        <v>94</v>
      </c>
      <c r="K38" s="28">
        <v>19</v>
      </c>
      <c r="L38" s="28">
        <v>12</v>
      </c>
      <c r="M38" s="28">
        <v>90</v>
      </c>
      <c r="N38" s="28">
        <v>32</v>
      </c>
      <c r="O38" s="28">
        <v>5</v>
      </c>
      <c r="P38" s="28">
        <v>48</v>
      </c>
      <c r="Q38" s="28">
        <v>6</v>
      </c>
      <c r="R38" s="28">
        <v>47</v>
      </c>
      <c r="S38" s="28">
        <v>38</v>
      </c>
      <c r="T38" s="28">
        <v>59</v>
      </c>
      <c r="U38" s="28">
        <v>41</v>
      </c>
      <c r="V38" s="17">
        <f t="shared" si="1"/>
        <v>1108</v>
      </c>
    </row>
    <row r="39" spans="1:22" s="7" customFormat="1" ht="13.5" x14ac:dyDescent="0.3">
      <c r="A39" s="14" t="s">
        <v>46</v>
      </c>
      <c r="B39" s="28">
        <v>672</v>
      </c>
      <c r="C39" s="28">
        <v>31</v>
      </c>
      <c r="D39" s="28">
        <v>1719</v>
      </c>
      <c r="E39" s="28">
        <v>84</v>
      </c>
      <c r="F39" s="28">
        <v>157</v>
      </c>
      <c r="G39" s="28">
        <v>459</v>
      </c>
      <c r="H39" s="28">
        <v>825</v>
      </c>
      <c r="I39" s="28">
        <v>608</v>
      </c>
      <c r="J39" s="28">
        <v>436</v>
      </c>
      <c r="K39" s="28">
        <v>136</v>
      </c>
      <c r="L39" s="28">
        <v>103</v>
      </c>
      <c r="M39" s="28">
        <v>234</v>
      </c>
      <c r="N39" s="28">
        <v>90</v>
      </c>
      <c r="O39" s="28">
        <v>16</v>
      </c>
      <c r="P39" s="28">
        <v>146</v>
      </c>
      <c r="Q39" s="28">
        <v>9</v>
      </c>
      <c r="R39" s="28">
        <v>120</v>
      </c>
      <c r="S39" s="28">
        <v>32</v>
      </c>
      <c r="T39" s="28">
        <v>112</v>
      </c>
      <c r="U39" s="28">
        <v>67</v>
      </c>
      <c r="V39" s="17">
        <f t="shared" si="1"/>
        <v>6056</v>
      </c>
    </row>
    <row r="40" spans="1:22" s="7" customFormat="1" ht="13.5" x14ac:dyDescent="0.3">
      <c r="A40" s="14" t="s">
        <v>47</v>
      </c>
      <c r="B40" s="28">
        <v>9</v>
      </c>
      <c r="C40" s="29">
        <v>0</v>
      </c>
      <c r="D40" s="28">
        <v>24</v>
      </c>
      <c r="E40" s="28">
        <v>3</v>
      </c>
      <c r="F40" s="28">
        <v>5</v>
      </c>
      <c r="G40" s="28">
        <v>4</v>
      </c>
      <c r="H40" s="28">
        <v>12</v>
      </c>
      <c r="I40" s="28">
        <v>27</v>
      </c>
      <c r="J40" s="28">
        <v>22</v>
      </c>
      <c r="K40" s="28">
        <v>3</v>
      </c>
      <c r="L40" s="28">
        <v>13</v>
      </c>
      <c r="M40" s="28">
        <v>5</v>
      </c>
      <c r="N40" s="28">
        <v>1</v>
      </c>
      <c r="O40" s="29">
        <v>0</v>
      </c>
      <c r="P40" s="28">
        <v>0</v>
      </c>
      <c r="Q40" s="28">
        <v>0</v>
      </c>
      <c r="R40" s="28">
        <v>5</v>
      </c>
      <c r="S40" s="28">
        <v>4</v>
      </c>
      <c r="T40" s="28">
        <v>1</v>
      </c>
      <c r="U40" s="29">
        <v>1</v>
      </c>
      <c r="V40" s="17">
        <f t="shared" si="1"/>
        <v>139</v>
      </c>
    </row>
    <row r="41" spans="1:22" s="7" customFormat="1" ht="13.5" x14ac:dyDescent="0.3">
      <c r="A41" s="15" t="s">
        <v>57</v>
      </c>
      <c r="B41" s="25">
        <v>11</v>
      </c>
      <c r="C41" s="30">
        <v>0</v>
      </c>
      <c r="D41" s="25">
        <v>22</v>
      </c>
      <c r="E41" s="30">
        <v>3</v>
      </c>
      <c r="F41" s="25">
        <v>1</v>
      </c>
      <c r="G41" s="25">
        <v>0</v>
      </c>
      <c r="H41" s="25">
        <v>9</v>
      </c>
      <c r="I41" s="25">
        <v>4</v>
      </c>
      <c r="J41" s="25">
        <v>14</v>
      </c>
      <c r="K41" s="25">
        <v>1</v>
      </c>
      <c r="L41" s="25">
        <v>1</v>
      </c>
      <c r="M41" s="25">
        <v>2</v>
      </c>
      <c r="N41" s="25">
        <v>4</v>
      </c>
      <c r="O41" s="30">
        <v>2</v>
      </c>
      <c r="P41" s="25">
        <v>6</v>
      </c>
      <c r="Q41" s="30">
        <v>1</v>
      </c>
      <c r="R41" s="25">
        <v>3</v>
      </c>
      <c r="S41" s="25">
        <v>4</v>
      </c>
      <c r="T41" s="25">
        <v>3</v>
      </c>
      <c r="U41" s="25">
        <v>0</v>
      </c>
      <c r="V41" s="18">
        <f t="shared" si="1"/>
        <v>91</v>
      </c>
    </row>
    <row r="42" spans="1:22" s="8" customFormat="1" ht="30" x14ac:dyDescent="0.3">
      <c r="A42" s="22" t="s">
        <v>74</v>
      </c>
      <c r="B42" s="20">
        <f t="shared" ref="B42:U42" si="2">SUM(B12:B41)</f>
        <v>8596</v>
      </c>
      <c r="C42" s="20">
        <f t="shared" si="2"/>
        <v>687</v>
      </c>
      <c r="D42" s="20">
        <f t="shared" si="2"/>
        <v>21504</v>
      </c>
      <c r="E42" s="20">
        <f t="shared" si="2"/>
        <v>2092</v>
      </c>
      <c r="F42" s="20">
        <f t="shared" si="2"/>
        <v>1664</v>
      </c>
      <c r="G42" s="20">
        <f t="shared" si="2"/>
        <v>2669</v>
      </c>
      <c r="H42" s="20">
        <f t="shared" si="2"/>
        <v>8301</v>
      </c>
      <c r="I42" s="20">
        <f t="shared" si="2"/>
        <v>8024</v>
      </c>
      <c r="J42" s="20">
        <f t="shared" si="2"/>
        <v>7831</v>
      </c>
      <c r="K42" s="20">
        <f t="shared" si="2"/>
        <v>1465</v>
      </c>
      <c r="L42" s="20">
        <f t="shared" si="2"/>
        <v>2024</v>
      </c>
      <c r="M42" s="20">
        <f t="shared" si="2"/>
        <v>8509</v>
      </c>
      <c r="N42" s="20">
        <f t="shared" si="2"/>
        <v>1893</v>
      </c>
      <c r="O42" s="20">
        <f t="shared" si="2"/>
        <v>594</v>
      </c>
      <c r="P42" s="20">
        <f t="shared" si="2"/>
        <v>3923</v>
      </c>
      <c r="Q42" s="20">
        <f t="shared" si="2"/>
        <v>315</v>
      </c>
      <c r="R42" s="20">
        <f t="shared" si="2"/>
        <v>2907</v>
      </c>
      <c r="S42" s="20">
        <f t="shared" si="2"/>
        <v>1369</v>
      </c>
      <c r="T42" s="20">
        <f t="shared" si="2"/>
        <v>3675</v>
      </c>
      <c r="U42" s="20">
        <f t="shared" si="2"/>
        <v>1891</v>
      </c>
      <c r="V42" s="20">
        <f t="shared" si="1"/>
        <v>89933</v>
      </c>
    </row>
    <row r="43" spans="1:22" s="8" customFormat="1" ht="13.5" x14ac:dyDescent="0.3">
      <c r="A43" s="51" t="s">
        <v>80</v>
      </c>
      <c r="B43" s="52"/>
      <c r="C43" s="53"/>
      <c r="D43" s="52">
        <v>1</v>
      </c>
      <c r="E43" s="52">
        <v>1</v>
      </c>
      <c r="F43" s="53"/>
      <c r="G43" s="53"/>
      <c r="H43" s="52"/>
      <c r="I43" s="53">
        <v>3</v>
      </c>
      <c r="J43" s="53">
        <v>1</v>
      </c>
      <c r="K43" s="53"/>
      <c r="L43" s="53"/>
      <c r="M43" s="53"/>
      <c r="N43" s="52"/>
      <c r="O43" s="53"/>
      <c r="P43" s="52"/>
      <c r="Q43" s="53"/>
      <c r="R43" s="53">
        <v>1</v>
      </c>
      <c r="S43" s="53"/>
      <c r="T43" s="53"/>
      <c r="U43" s="53">
        <v>1</v>
      </c>
      <c r="V43" s="52">
        <f t="shared" si="1"/>
        <v>8</v>
      </c>
    </row>
    <row r="44" spans="1:22" s="8" customFormat="1" x14ac:dyDescent="0.3">
      <c r="A44" s="23" t="s">
        <v>75</v>
      </c>
      <c r="B44" s="20">
        <f t="shared" ref="B44:V44" si="3">+B43+B42+B11</f>
        <v>15127</v>
      </c>
      <c r="C44" s="20">
        <f t="shared" si="3"/>
        <v>2977</v>
      </c>
      <c r="D44" s="20">
        <f t="shared" si="3"/>
        <v>38102</v>
      </c>
      <c r="E44" s="20">
        <f t="shared" si="3"/>
        <v>4058</v>
      </c>
      <c r="F44" s="20">
        <f t="shared" si="3"/>
        <v>3355</v>
      </c>
      <c r="G44" s="20">
        <f t="shared" si="3"/>
        <v>4194</v>
      </c>
      <c r="H44" s="20">
        <f t="shared" si="3"/>
        <v>14450</v>
      </c>
      <c r="I44" s="20">
        <f t="shared" si="3"/>
        <v>16453</v>
      </c>
      <c r="J44" s="20">
        <f t="shared" si="3"/>
        <v>20257</v>
      </c>
      <c r="K44" s="20">
        <f t="shared" si="3"/>
        <v>2687</v>
      </c>
      <c r="L44" s="20">
        <f t="shared" si="3"/>
        <v>4309</v>
      </c>
      <c r="M44" s="20">
        <f t="shared" si="3"/>
        <v>23733</v>
      </c>
      <c r="N44" s="20">
        <f t="shared" si="3"/>
        <v>3551</v>
      </c>
      <c r="O44" s="20">
        <f t="shared" si="3"/>
        <v>998</v>
      </c>
      <c r="P44" s="20">
        <f t="shared" si="3"/>
        <v>7525</v>
      </c>
      <c r="Q44" s="20">
        <f t="shared" si="3"/>
        <v>605</v>
      </c>
      <c r="R44" s="20">
        <f t="shared" si="3"/>
        <v>5834</v>
      </c>
      <c r="S44" s="20">
        <f t="shared" si="3"/>
        <v>2551</v>
      </c>
      <c r="T44" s="20">
        <f t="shared" si="3"/>
        <v>6680</v>
      </c>
      <c r="U44" s="20">
        <f t="shared" si="3"/>
        <v>3240</v>
      </c>
      <c r="V44" s="20">
        <f t="shared" si="3"/>
        <v>180686</v>
      </c>
    </row>
    <row r="45" spans="1:22" s="7" customFormat="1" ht="24.75" customHeight="1" x14ac:dyDescent="0.3">
      <c r="A45" s="72" t="s">
        <v>73</v>
      </c>
      <c r="B45" s="72"/>
      <c r="C45" s="72"/>
      <c r="D45" s="72"/>
      <c r="E45" s="72"/>
      <c r="F45" s="72"/>
      <c r="G45" s="72"/>
      <c r="H45" s="72"/>
      <c r="I45" s="72"/>
      <c r="J45" s="72"/>
      <c r="K45" s="72"/>
      <c r="L45" s="72"/>
      <c r="M45" s="72"/>
      <c r="N45" s="72"/>
      <c r="O45" s="72"/>
      <c r="P45" s="72"/>
      <c r="Q45" s="72"/>
      <c r="R45" s="72"/>
      <c r="S45" s="72"/>
      <c r="T45" s="72"/>
      <c r="U45" s="72"/>
      <c r="V45" s="72"/>
    </row>
    <row r="46" spans="1:22" ht="15" customHeight="1" x14ac:dyDescent="0.3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</row>
    <row r="47" spans="1:22" x14ac:dyDescent="0.3">
      <c r="A47" s="73" t="s">
        <v>48</v>
      </c>
      <c r="B47" s="73"/>
      <c r="C47" s="73"/>
      <c r="D47" s="73"/>
      <c r="E47" s="73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</row>
    <row r="48" spans="1:22" x14ac:dyDescent="0.3">
      <c r="A48" s="64" t="s">
        <v>49</v>
      </c>
      <c r="B48" s="64"/>
      <c r="C48" s="64"/>
      <c r="D48" s="64"/>
      <c r="E48" s="64"/>
      <c r="F48" s="6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</row>
    <row r="49" spans="2:10" x14ac:dyDescent="0.3">
      <c r="B49" s="9"/>
      <c r="C49" s="9"/>
      <c r="D49" s="9"/>
      <c r="E49" s="9"/>
      <c r="F49" s="9"/>
      <c r="G49" s="9"/>
      <c r="H49" s="9"/>
      <c r="I49" s="9"/>
      <c r="J49" s="9"/>
    </row>
  </sheetData>
  <mergeCells count="7">
    <mergeCell ref="A47:V47"/>
    <mergeCell ref="A48:V48"/>
    <mergeCell ref="B2:V2"/>
    <mergeCell ref="B3:V3"/>
    <mergeCell ref="A5:A6"/>
    <mergeCell ref="B5:V5"/>
    <mergeCell ref="A45:V45"/>
  </mergeCells>
  <phoneticPr fontId="29" type="noConversion"/>
  <pageMargins left="0.39370078740157483" right="0.31496062992125984" top="0.59055118110236227" bottom="0.74803149606299213" header="0.31496062992125984" footer="0.31496062992125984"/>
  <pageSetup paperSize="9" scale="71" orientation="landscape" r:id="rId1"/>
  <headerFooter>
    <oddFooter>&amp;L&amp;"Trebuchet MS,Grassetto"Statistiche Italia - MMATRICOLAZIONI
Automobile in cifre&amp;C&amp;"Trebuchet MS,Normale"&amp;9&amp;P/&amp;N&amp;R&amp;"Trebuchet MS,Grassetto"ANFIA - Studi e statistiche</oddFooter>
  </headerFooter>
  <ignoredErrors>
    <ignoredError sqref="V11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A6F902-9912-41B4-8404-E9760E698123}">
  <sheetPr>
    <pageSetUpPr fitToPage="1"/>
  </sheetPr>
  <dimension ref="A2:W49"/>
  <sheetViews>
    <sheetView showGridLines="0" zoomScale="98" zoomScaleNormal="98" workbookViewId="0">
      <pane xSplit="1" ySplit="6" topLeftCell="B7" activePane="bottomRight" state="frozen"/>
      <selection activeCell="A5" sqref="A5:A6"/>
      <selection pane="topRight" activeCell="A5" sqref="A5:A6"/>
      <selection pane="bottomLeft" activeCell="A5" sqref="A5:A6"/>
      <selection pane="bottomRight"/>
    </sheetView>
  </sheetViews>
  <sheetFormatPr defaultRowHeight="15" x14ac:dyDescent="0.3"/>
  <cols>
    <col min="1" max="1" width="20.85546875" style="4" bestFit="1" customWidth="1"/>
    <col min="2" max="2" width="8.28515625" style="4" bestFit="1" customWidth="1"/>
    <col min="3" max="3" width="8.5703125" style="4" bestFit="1" customWidth="1"/>
    <col min="4" max="4" width="9.42578125" style="4" bestFit="1" customWidth="1"/>
    <col min="5" max="6" width="6.42578125" style="4" bestFit="1" customWidth="1"/>
    <col min="7" max="7" width="8" style="4" bestFit="1" customWidth="1"/>
    <col min="8" max="9" width="7.140625" style="4" bestFit="1" customWidth="1"/>
    <col min="10" max="10" width="7.85546875" style="4" bestFit="1" customWidth="1"/>
    <col min="11" max="11" width="6.5703125" style="4" bestFit="1" customWidth="1"/>
    <col min="12" max="12" width="7.28515625" style="4" bestFit="1" customWidth="1"/>
    <col min="13" max="13" width="7.140625" style="4" bestFit="1" customWidth="1"/>
    <col min="14" max="14" width="7.7109375" style="4" customWidth="1"/>
    <col min="15" max="15" width="9.140625" style="4" bestFit="1" customWidth="1"/>
    <col min="16" max="16" width="8.7109375" style="4" bestFit="1" customWidth="1"/>
    <col min="17" max="17" width="6.140625" style="4" bestFit="1" customWidth="1"/>
    <col min="18" max="18" width="6.42578125" style="4" bestFit="1" customWidth="1"/>
    <col min="19" max="19" width="8.140625" style="4" bestFit="1" customWidth="1"/>
    <col min="20" max="20" width="6.42578125" style="4" bestFit="1" customWidth="1"/>
    <col min="21" max="21" width="8.85546875" style="4" bestFit="1" customWidth="1"/>
    <col min="22" max="22" width="11.5703125" style="4" customWidth="1"/>
    <col min="23" max="16384" width="9.140625" style="4"/>
  </cols>
  <sheetData>
    <row r="2" spans="1:23" s="2" customFormat="1" ht="15.75" x14ac:dyDescent="0.35">
      <c r="A2" s="1"/>
      <c r="B2" s="65" t="s">
        <v>77</v>
      </c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</row>
    <row r="3" spans="1:23" s="2" customFormat="1" ht="15.75" x14ac:dyDescent="0.35">
      <c r="A3" s="3"/>
      <c r="B3" s="66" t="s">
        <v>78</v>
      </c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</row>
    <row r="4" spans="1:23" x14ac:dyDescent="0.3"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6"/>
    </row>
    <row r="5" spans="1:23" x14ac:dyDescent="0.3">
      <c r="A5" s="67" t="s">
        <v>79</v>
      </c>
      <c r="B5" s="69">
        <v>2021</v>
      </c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1"/>
    </row>
    <row r="6" spans="1:23" ht="18" customHeight="1" x14ac:dyDescent="0.3">
      <c r="A6" s="68"/>
      <c r="B6" s="11" t="s">
        <v>0</v>
      </c>
      <c r="C6" s="11" t="s">
        <v>64</v>
      </c>
      <c r="D6" s="11" t="s">
        <v>2</v>
      </c>
      <c r="E6" s="11" t="s">
        <v>3</v>
      </c>
      <c r="F6" s="11" t="s">
        <v>4</v>
      </c>
      <c r="G6" s="11" t="s">
        <v>61</v>
      </c>
      <c r="H6" s="11" t="s">
        <v>5</v>
      </c>
      <c r="I6" s="11" t="s">
        <v>60</v>
      </c>
      <c r="J6" s="11" t="s">
        <v>7</v>
      </c>
      <c r="K6" s="11" t="s">
        <v>8</v>
      </c>
      <c r="L6" s="11" t="s">
        <v>9</v>
      </c>
      <c r="M6" s="11" t="s">
        <v>10</v>
      </c>
      <c r="N6" s="11" t="s">
        <v>68</v>
      </c>
      <c r="O6" s="11" t="s">
        <v>11</v>
      </c>
      <c r="P6" s="11" t="s">
        <v>12</v>
      </c>
      <c r="Q6" s="11" t="s">
        <v>13</v>
      </c>
      <c r="R6" s="11" t="s">
        <v>14</v>
      </c>
      <c r="S6" s="11" t="s">
        <v>15</v>
      </c>
      <c r="T6" s="11" t="s">
        <v>16</v>
      </c>
      <c r="U6" s="11" t="s">
        <v>17</v>
      </c>
      <c r="V6" s="12" t="s">
        <v>72</v>
      </c>
    </row>
    <row r="7" spans="1:23" s="7" customFormat="1" ht="14.25" customHeight="1" x14ac:dyDescent="0.3">
      <c r="A7" s="32" t="s">
        <v>51</v>
      </c>
      <c r="B7" s="39">
        <v>3534</v>
      </c>
      <c r="C7" s="39">
        <v>8392</v>
      </c>
      <c r="D7" s="39">
        <v>5875</v>
      </c>
      <c r="E7" s="39">
        <v>705</v>
      </c>
      <c r="F7" s="39">
        <v>840</v>
      </c>
      <c r="G7" s="39">
        <v>10667</v>
      </c>
      <c r="H7" s="39">
        <v>3783</v>
      </c>
      <c r="I7" s="39">
        <v>3584</v>
      </c>
      <c r="J7" s="39">
        <v>5620</v>
      </c>
      <c r="K7" s="39">
        <v>571</v>
      </c>
      <c r="L7" s="39">
        <v>955</v>
      </c>
      <c r="M7" s="39">
        <v>2933</v>
      </c>
      <c r="N7" s="39">
        <v>915</v>
      </c>
      <c r="O7" s="39">
        <v>291</v>
      </c>
      <c r="P7" s="39">
        <v>1746</v>
      </c>
      <c r="Q7" s="39">
        <v>157</v>
      </c>
      <c r="R7" s="39">
        <v>1813</v>
      </c>
      <c r="S7" s="39">
        <v>374</v>
      </c>
      <c r="T7" s="39">
        <v>1587</v>
      </c>
      <c r="U7" s="39">
        <v>564</v>
      </c>
      <c r="V7" s="33">
        <f>SUM(B7:U7)</f>
        <v>54906</v>
      </c>
    </row>
    <row r="8" spans="1:23" s="7" customFormat="1" ht="14.25" customHeight="1" x14ac:dyDescent="0.3">
      <c r="A8" s="59" t="s">
        <v>25</v>
      </c>
      <c r="B8" s="60">
        <v>1583</v>
      </c>
      <c r="C8" s="60">
        <v>244</v>
      </c>
      <c r="D8" s="60">
        <v>4568</v>
      </c>
      <c r="E8" s="60">
        <v>396</v>
      </c>
      <c r="F8" s="60">
        <v>304</v>
      </c>
      <c r="G8" s="60">
        <v>4595</v>
      </c>
      <c r="H8" s="60">
        <v>1606</v>
      </c>
      <c r="I8" s="60">
        <v>1734</v>
      </c>
      <c r="J8" s="60">
        <v>2140</v>
      </c>
      <c r="K8" s="60">
        <v>298</v>
      </c>
      <c r="L8" s="60">
        <v>466</v>
      </c>
      <c r="M8" s="60">
        <v>1128</v>
      </c>
      <c r="N8" s="60">
        <v>158</v>
      </c>
      <c r="O8" s="60">
        <v>112</v>
      </c>
      <c r="P8" s="60">
        <v>532</v>
      </c>
      <c r="Q8" s="60">
        <v>55</v>
      </c>
      <c r="R8" s="60">
        <v>501</v>
      </c>
      <c r="S8" s="60">
        <v>331</v>
      </c>
      <c r="T8" s="60">
        <v>419</v>
      </c>
      <c r="U8" s="60">
        <v>489</v>
      </c>
      <c r="V8" s="61">
        <f t="shared" ref="V8:V43" si="0">SUM(B8:U8)</f>
        <v>21659</v>
      </c>
    </row>
    <row r="9" spans="1:23" s="7" customFormat="1" ht="14.25" customHeight="1" x14ac:dyDescent="0.3">
      <c r="A9" s="59" t="s">
        <v>39</v>
      </c>
      <c r="B9" s="60">
        <v>1032</v>
      </c>
      <c r="C9" s="60">
        <v>91</v>
      </c>
      <c r="D9" s="60">
        <v>2504</v>
      </c>
      <c r="E9" s="60">
        <v>260</v>
      </c>
      <c r="F9" s="60">
        <v>252</v>
      </c>
      <c r="G9" s="60">
        <v>2355</v>
      </c>
      <c r="H9" s="60">
        <v>897</v>
      </c>
      <c r="I9" s="60">
        <v>1030</v>
      </c>
      <c r="J9" s="60">
        <v>1787</v>
      </c>
      <c r="K9" s="60">
        <v>118</v>
      </c>
      <c r="L9" s="60">
        <v>185</v>
      </c>
      <c r="M9" s="60">
        <v>2301</v>
      </c>
      <c r="N9" s="60">
        <v>112</v>
      </c>
      <c r="O9" s="60">
        <v>46</v>
      </c>
      <c r="P9" s="60">
        <v>499</v>
      </c>
      <c r="Q9" s="60">
        <v>28</v>
      </c>
      <c r="R9" s="60">
        <v>415</v>
      </c>
      <c r="S9" s="60">
        <v>93</v>
      </c>
      <c r="T9" s="60">
        <v>407</v>
      </c>
      <c r="U9" s="60">
        <v>322</v>
      </c>
      <c r="V9" s="61">
        <f t="shared" si="0"/>
        <v>14734</v>
      </c>
    </row>
    <row r="10" spans="1:23" s="7" customFormat="1" ht="14.25" customHeight="1" x14ac:dyDescent="0.3">
      <c r="A10" s="59" t="s">
        <v>22</v>
      </c>
      <c r="B10" s="60">
        <v>1235</v>
      </c>
      <c r="C10" s="60">
        <v>680</v>
      </c>
      <c r="D10" s="60">
        <v>2358</v>
      </c>
      <c r="E10" s="60">
        <v>211</v>
      </c>
      <c r="F10" s="60">
        <v>206</v>
      </c>
      <c r="G10" s="60">
        <v>3113</v>
      </c>
      <c r="H10" s="60">
        <v>1109</v>
      </c>
      <c r="I10" s="60">
        <v>1219</v>
      </c>
      <c r="J10" s="60">
        <v>1901</v>
      </c>
      <c r="K10" s="60">
        <v>181</v>
      </c>
      <c r="L10" s="60">
        <v>244</v>
      </c>
      <c r="M10" s="60">
        <v>504</v>
      </c>
      <c r="N10" s="60">
        <v>197</v>
      </c>
      <c r="O10" s="60">
        <v>67</v>
      </c>
      <c r="P10" s="60">
        <v>302</v>
      </c>
      <c r="Q10" s="60">
        <v>26</v>
      </c>
      <c r="R10" s="60">
        <v>241</v>
      </c>
      <c r="S10" s="60">
        <v>112</v>
      </c>
      <c r="T10" s="60">
        <v>297</v>
      </c>
      <c r="U10" s="60">
        <v>234</v>
      </c>
      <c r="V10" s="61">
        <f t="shared" si="0"/>
        <v>14437</v>
      </c>
    </row>
    <row r="11" spans="1:23" s="7" customFormat="1" ht="14.25" customHeight="1" x14ac:dyDescent="0.3">
      <c r="A11" s="59" t="s">
        <v>38</v>
      </c>
      <c r="B11" s="60">
        <v>822</v>
      </c>
      <c r="C11" s="60">
        <v>428</v>
      </c>
      <c r="D11" s="60">
        <v>1530</v>
      </c>
      <c r="E11" s="60">
        <v>170</v>
      </c>
      <c r="F11" s="60">
        <v>186</v>
      </c>
      <c r="G11" s="60">
        <v>3009</v>
      </c>
      <c r="H11" s="60">
        <v>944</v>
      </c>
      <c r="I11" s="60">
        <v>1244</v>
      </c>
      <c r="J11" s="60">
        <v>1495</v>
      </c>
      <c r="K11" s="60">
        <v>105</v>
      </c>
      <c r="L11" s="60">
        <v>253</v>
      </c>
      <c r="M11" s="60">
        <v>768</v>
      </c>
      <c r="N11" s="60">
        <v>183</v>
      </c>
      <c r="O11" s="60">
        <v>397</v>
      </c>
      <c r="P11" s="60">
        <v>1356</v>
      </c>
      <c r="Q11" s="60">
        <v>48</v>
      </c>
      <c r="R11" s="60">
        <v>338</v>
      </c>
      <c r="S11" s="60">
        <v>145</v>
      </c>
      <c r="T11" s="60">
        <v>299</v>
      </c>
      <c r="U11" s="60">
        <v>105</v>
      </c>
      <c r="V11" s="61">
        <f t="shared" si="0"/>
        <v>13825</v>
      </c>
    </row>
    <row r="12" spans="1:23" s="7" customFormat="1" ht="14.25" customHeight="1" x14ac:dyDescent="0.3">
      <c r="A12" s="59" t="s">
        <v>18</v>
      </c>
      <c r="B12" s="60">
        <v>1089</v>
      </c>
      <c r="C12" s="60">
        <v>94</v>
      </c>
      <c r="D12" s="60">
        <v>2591</v>
      </c>
      <c r="E12" s="60">
        <v>195</v>
      </c>
      <c r="F12" s="60">
        <v>354</v>
      </c>
      <c r="G12" s="60">
        <v>1725</v>
      </c>
      <c r="H12" s="60">
        <v>1068</v>
      </c>
      <c r="I12" s="60">
        <v>1082</v>
      </c>
      <c r="J12" s="60">
        <v>1020</v>
      </c>
      <c r="K12" s="60">
        <v>173</v>
      </c>
      <c r="L12" s="60">
        <v>237</v>
      </c>
      <c r="M12" s="60">
        <v>1226</v>
      </c>
      <c r="N12" s="60">
        <v>431</v>
      </c>
      <c r="O12" s="60">
        <v>96</v>
      </c>
      <c r="P12" s="60">
        <v>786</v>
      </c>
      <c r="Q12" s="60">
        <v>45</v>
      </c>
      <c r="R12" s="60">
        <v>557</v>
      </c>
      <c r="S12" s="60">
        <v>204</v>
      </c>
      <c r="T12" s="60">
        <v>545</v>
      </c>
      <c r="U12" s="60">
        <v>274</v>
      </c>
      <c r="V12" s="61">
        <f t="shared" si="0"/>
        <v>13792</v>
      </c>
    </row>
    <row r="13" spans="1:23" s="7" customFormat="1" ht="14.25" customHeight="1" x14ac:dyDescent="0.3">
      <c r="A13" s="59" t="s">
        <v>35</v>
      </c>
      <c r="B13" s="60">
        <v>585</v>
      </c>
      <c r="C13" s="60">
        <v>19</v>
      </c>
      <c r="D13" s="60">
        <v>1472</v>
      </c>
      <c r="E13" s="60">
        <v>108</v>
      </c>
      <c r="F13" s="60">
        <v>162</v>
      </c>
      <c r="G13" s="60">
        <v>1339</v>
      </c>
      <c r="H13" s="60">
        <v>761</v>
      </c>
      <c r="I13" s="60">
        <v>573</v>
      </c>
      <c r="J13" s="60">
        <v>521</v>
      </c>
      <c r="K13" s="60">
        <v>102</v>
      </c>
      <c r="L13" s="60">
        <v>159</v>
      </c>
      <c r="M13" s="60">
        <v>879</v>
      </c>
      <c r="N13" s="60">
        <v>92</v>
      </c>
      <c r="O13" s="60">
        <v>10</v>
      </c>
      <c r="P13" s="60">
        <v>196</v>
      </c>
      <c r="Q13" s="60">
        <v>9</v>
      </c>
      <c r="R13" s="60">
        <v>113</v>
      </c>
      <c r="S13" s="60">
        <v>97</v>
      </c>
      <c r="T13" s="60">
        <v>197</v>
      </c>
      <c r="U13" s="60">
        <v>98</v>
      </c>
      <c r="V13" s="61">
        <f t="shared" si="0"/>
        <v>7492</v>
      </c>
    </row>
    <row r="14" spans="1:23" s="7" customFormat="1" ht="14.25" customHeight="1" x14ac:dyDescent="0.3">
      <c r="A14" s="59" t="s">
        <v>46</v>
      </c>
      <c r="B14" s="60">
        <v>483</v>
      </c>
      <c r="C14" s="60">
        <v>46</v>
      </c>
      <c r="D14" s="60">
        <v>1019</v>
      </c>
      <c r="E14" s="60">
        <v>80</v>
      </c>
      <c r="F14" s="60">
        <v>115</v>
      </c>
      <c r="G14" s="60">
        <v>2568</v>
      </c>
      <c r="H14" s="60">
        <v>730</v>
      </c>
      <c r="I14" s="60">
        <v>442</v>
      </c>
      <c r="J14" s="60">
        <v>473</v>
      </c>
      <c r="K14" s="60">
        <v>32</v>
      </c>
      <c r="L14" s="60">
        <v>136</v>
      </c>
      <c r="M14" s="60">
        <v>103</v>
      </c>
      <c r="N14" s="60">
        <v>104</v>
      </c>
      <c r="O14" s="60">
        <v>7</v>
      </c>
      <c r="P14" s="60">
        <v>53</v>
      </c>
      <c r="Q14" s="60">
        <v>11</v>
      </c>
      <c r="R14" s="60">
        <v>98</v>
      </c>
      <c r="S14" s="60">
        <v>49</v>
      </c>
      <c r="T14" s="60">
        <v>103</v>
      </c>
      <c r="U14" s="60">
        <v>62</v>
      </c>
      <c r="V14" s="61">
        <f t="shared" si="0"/>
        <v>6714</v>
      </c>
    </row>
    <row r="15" spans="1:23" s="7" customFormat="1" ht="14.25" customHeight="1" x14ac:dyDescent="0.3">
      <c r="A15" s="59" t="s">
        <v>27</v>
      </c>
      <c r="B15" s="60">
        <v>301</v>
      </c>
      <c r="C15" s="60">
        <v>466</v>
      </c>
      <c r="D15" s="60">
        <v>942</v>
      </c>
      <c r="E15" s="60">
        <v>100</v>
      </c>
      <c r="F15" s="60">
        <v>112</v>
      </c>
      <c r="G15" s="60">
        <v>1118</v>
      </c>
      <c r="H15" s="60">
        <v>471</v>
      </c>
      <c r="I15" s="60">
        <v>657</v>
      </c>
      <c r="J15" s="60">
        <v>672</v>
      </c>
      <c r="K15" s="60">
        <v>85</v>
      </c>
      <c r="L15" s="60">
        <v>141</v>
      </c>
      <c r="M15" s="60">
        <v>256</v>
      </c>
      <c r="N15" s="60">
        <v>107</v>
      </c>
      <c r="O15" s="60">
        <v>34</v>
      </c>
      <c r="P15" s="60">
        <v>73</v>
      </c>
      <c r="Q15" s="60">
        <v>24</v>
      </c>
      <c r="R15" s="60">
        <v>164</v>
      </c>
      <c r="S15" s="60">
        <v>52</v>
      </c>
      <c r="T15" s="60">
        <v>152</v>
      </c>
      <c r="U15" s="60">
        <v>73</v>
      </c>
      <c r="V15" s="61">
        <f t="shared" si="0"/>
        <v>6000</v>
      </c>
    </row>
    <row r="16" spans="1:23" s="7" customFormat="1" ht="14.25" customHeight="1" x14ac:dyDescent="0.3">
      <c r="A16" s="59" t="s">
        <v>45</v>
      </c>
      <c r="B16" s="60">
        <v>297</v>
      </c>
      <c r="C16" s="60">
        <v>42</v>
      </c>
      <c r="D16" s="60">
        <v>818</v>
      </c>
      <c r="E16" s="60">
        <v>84</v>
      </c>
      <c r="F16" s="60">
        <v>143</v>
      </c>
      <c r="G16" s="60">
        <v>747</v>
      </c>
      <c r="H16" s="60">
        <v>427</v>
      </c>
      <c r="I16" s="60">
        <v>296</v>
      </c>
      <c r="J16" s="60">
        <v>545</v>
      </c>
      <c r="K16" s="60">
        <v>94</v>
      </c>
      <c r="L16" s="60">
        <v>126</v>
      </c>
      <c r="M16" s="60">
        <v>438</v>
      </c>
      <c r="N16" s="60">
        <v>155</v>
      </c>
      <c r="O16" s="60">
        <v>11</v>
      </c>
      <c r="P16" s="60">
        <v>85</v>
      </c>
      <c r="Q16" s="60">
        <v>11</v>
      </c>
      <c r="R16" s="60">
        <v>58</v>
      </c>
      <c r="S16" s="60">
        <v>38</v>
      </c>
      <c r="T16" s="60">
        <v>235</v>
      </c>
      <c r="U16" s="60">
        <v>115</v>
      </c>
      <c r="V16" s="61">
        <f t="shared" si="0"/>
        <v>4765</v>
      </c>
    </row>
    <row r="17" spans="1:22" s="7" customFormat="1" ht="14.25" customHeight="1" x14ac:dyDescent="0.3">
      <c r="A17" s="59" t="s">
        <v>19</v>
      </c>
      <c r="B17" s="60">
        <v>237</v>
      </c>
      <c r="C17" s="60">
        <v>33</v>
      </c>
      <c r="D17" s="60">
        <v>427</v>
      </c>
      <c r="E17" s="60">
        <v>328</v>
      </c>
      <c r="F17" s="60">
        <v>37</v>
      </c>
      <c r="G17" s="60">
        <v>300</v>
      </c>
      <c r="H17" s="60">
        <v>101</v>
      </c>
      <c r="I17" s="60">
        <v>121</v>
      </c>
      <c r="J17" s="60">
        <v>642</v>
      </c>
      <c r="K17" s="60">
        <v>39</v>
      </c>
      <c r="L17" s="60">
        <v>37</v>
      </c>
      <c r="M17" s="60">
        <v>217</v>
      </c>
      <c r="N17" s="60">
        <v>46</v>
      </c>
      <c r="O17" s="60">
        <v>14</v>
      </c>
      <c r="P17" s="60">
        <v>292</v>
      </c>
      <c r="Q17" s="60">
        <v>3</v>
      </c>
      <c r="R17" s="60">
        <v>81</v>
      </c>
      <c r="S17" s="60">
        <v>44</v>
      </c>
      <c r="T17" s="60">
        <v>155</v>
      </c>
      <c r="U17" s="60">
        <v>103</v>
      </c>
      <c r="V17" s="61">
        <f t="shared" si="0"/>
        <v>3257</v>
      </c>
    </row>
    <row r="18" spans="1:22" s="7" customFormat="1" ht="14.25" customHeight="1" x14ac:dyDescent="0.3">
      <c r="A18" s="59" t="s">
        <v>23</v>
      </c>
      <c r="B18" s="60">
        <v>288</v>
      </c>
      <c r="C18" s="60">
        <v>28</v>
      </c>
      <c r="D18" s="60">
        <v>796</v>
      </c>
      <c r="E18" s="60">
        <v>84</v>
      </c>
      <c r="F18" s="60">
        <v>47</v>
      </c>
      <c r="G18" s="60">
        <v>113</v>
      </c>
      <c r="H18" s="60">
        <v>203</v>
      </c>
      <c r="I18" s="60">
        <v>304</v>
      </c>
      <c r="J18" s="60">
        <v>352</v>
      </c>
      <c r="K18" s="60">
        <v>27</v>
      </c>
      <c r="L18" s="60">
        <v>65</v>
      </c>
      <c r="M18" s="60">
        <v>295</v>
      </c>
      <c r="N18" s="60">
        <v>29</v>
      </c>
      <c r="O18" s="60">
        <v>24</v>
      </c>
      <c r="P18" s="60">
        <v>146</v>
      </c>
      <c r="Q18" s="60">
        <v>17</v>
      </c>
      <c r="R18" s="60">
        <v>142</v>
      </c>
      <c r="S18" s="60">
        <v>29</v>
      </c>
      <c r="T18" s="60">
        <v>92</v>
      </c>
      <c r="U18" s="60">
        <v>46</v>
      </c>
      <c r="V18" s="61">
        <f t="shared" si="0"/>
        <v>3127</v>
      </c>
    </row>
    <row r="19" spans="1:22" s="7" customFormat="1" ht="14.25" customHeight="1" x14ac:dyDescent="0.3">
      <c r="A19" s="59" t="s">
        <v>30</v>
      </c>
      <c r="B19" s="60">
        <v>410</v>
      </c>
      <c r="C19" s="60">
        <v>19</v>
      </c>
      <c r="D19" s="60">
        <v>783</v>
      </c>
      <c r="E19" s="60">
        <v>151</v>
      </c>
      <c r="F19" s="60">
        <v>49</v>
      </c>
      <c r="G19" s="60">
        <v>121</v>
      </c>
      <c r="H19" s="60">
        <v>335</v>
      </c>
      <c r="I19" s="60">
        <v>226</v>
      </c>
      <c r="J19" s="60">
        <v>268</v>
      </c>
      <c r="K19" s="60">
        <v>71</v>
      </c>
      <c r="L19" s="60">
        <v>52</v>
      </c>
      <c r="M19" s="60">
        <v>152</v>
      </c>
      <c r="N19" s="60">
        <v>36</v>
      </c>
      <c r="O19" s="60">
        <v>10</v>
      </c>
      <c r="P19" s="60">
        <v>80</v>
      </c>
      <c r="Q19" s="60">
        <v>4</v>
      </c>
      <c r="R19" s="60">
        <v>53</v>
      </c>
      <c r="S19" s="60">
        <v>31</v>
      </c>
      <c r="T19" s="60">
        <v>82</v>
      </c>
      <c r="U19" s="60">
        <v>36</v>
      </c>
      <c r="V19" s="61">
        <f t="shared" si="0"/>
        <v>2969</v>
      </c>
    </row>
    <row r="20" spans="1:22" s="7" customFormat="1" ht="14.25" customHeight="1" x14ac:dyDescent="0.3">
      <c r="A20" s="59" t="s">
        <v>37</v>
      </c>
      <c r="B20" s="60">
        <v>146</v>
      </c>
      <c r="C20" s="60">
        <v>12</v>
      </c>
      <c r="D20" s="60">
        <v>272</v>
      </c>
      <c r="E20" s="60">
        <v>102</v>
      </c>
      <c r="F20" s="60">
        <v>75</v>
      </c>
      <c r="G20" s="60">
        <v>237</v>
      </c>
      <c r="H20" s="60">
        <v>206</v>
      </c>
      <c r="I20" s="60">
        <v>161</v>
      </c>
      <c r="J20" s="60">
        <v>465</v>
      </c>
      <c r="K20" s="60">
        <v>49</v>
      </c>
      <c r="L20" s="60">
        <v>64</v>
      </c>
      <c r="M20" s="60">
        <v>408</v>
      </c>
      <c r="N20" s="60">
        <v>59</v>
      </c>
      <c r="O20" s="60">
        <v>16</v>
      </c>
      <c r="P20" s="60">
        <v>91</v>
      </c>
      <c r="Q20" s="60">
        <v>6</v>
      </c>
      <c r="R20" s="60">
        <v>121</v>
      </c>
      <c r="S20" s="60">
        <v>44</v>
      </c>
      <c r="T20" s="60">
        <v>97</v>
      </c>
      <c r="U20" s="60">
        <v>90</v>
      </c>
      <c r="V20" s="61">
        <f t="shared" si="0"/>
        <v>2721</v>
      </c>
    </row>
    <row r="21" spans="1:22" s="7" customFormat="1" ht="14.25" customHeight="1" x14ac:dyDescent="0.3">
      <c r="A21" s="59" t="s">
        <v>36</v>
      </c>
      <c r="B21" s="60">
        <v>256</v>
      </c>
      <c r="C21" s="60">
        <v>50</v>
      </c>
      <c r="D21" s="60">
        <v>436</v>
      </c>
      <c r="E21" s="60">
        <v>46</v>
      </c>
      <c r="F21" s="60">
        <v>41</v>
      </c>
      <c r="G21" s="60">
        <v>96</v>
      </c>
      <c r="H21" s="60">
        <v>85</v>
      </c>
      <c r="I21" s="60">
        <v>210</v>
      </c>
      <c r="J21" s="60">
        <v>194</v>
      </c>
      <c r="K21" s="60">
        <v>41</v>
      </c>
      <c r="L21" s="60">
        <v>31</v>
      </c>
      <c r="M21" s="60">
        <v>77</v>
      </c>
      <c r="N21" s="60">
        <v>62</v>
      </c>
      <c r="O21" s="60">
        <v>10</v>
      </c>
      <c r="P21" s="60">
        <v>25</v>
      </c>
      <c r="Q21" s="60">
        <v>8</v>
      </c>
      <c r="R21" s="60">
        <v>15</v>
      </c>
      <c r="S21" s="60">
        <v>11</v>
      </c>
      <c r="T21" s="60">
        <v>80</v>
      </c>
      <c r="U21" s="60">
        <v>73</v>
      </c>
      <c r="V21" s="61">
        <f t="shared" si="0"/>
        <v>1847</v>
      </c>
    </row>
    <row r="22" spans="1:22" s="7" customFormat="1" ht="14.25" customHeight="1" x14ac:dyDescent="0.3">
      <c r="A22" s="59" t="s">
        <v>90</v>
      </c>
      <c r="B22" s="60">
        <v>107</v>
      </c>
      <c r="C22" s="60">
        <v>130</v>
      </c>
      <c r="D22" s="60">
        <v>183</v>
      </c>
      <c r="E22" s="60">
        <v>27</v>
      </c>
      <c r="F22" s="60">
        <v>27</v>
      </c>
      <c r="G22" s="60">
        <v>35</v>
      </c>
      <c r="H22" s="60">
        <v>115</v>
      </c>
      <c r="I22" s="60">
        <v>132</v>
      </c>
      <c r="J22" s="60">
        <v>119</v>
      </c>
      <c r="K22" s="60">
        <v>26</v>
      </c>
      <c r="L22" s="60">
        <v>57</v>
      </c>
      <c r="M22" s="60">
        <v>105</v>
      </c>
      <c r="N22" s="60">
        <v>43</v>
      </c>
      <c r="O22" s="60">
        <v>38</v>
      </c>
      <c r="P22" s="60">
        <v>162</v>
      </c>
      <c r="Q22" s="60">
        <v>10</v>
      </c>
      <c r="R22" s="60">
        <v>178</v>
      </c>
      <c r="S22" s="60">
        <v>40</v>
      </c>
      <c r="T22" s="60">
        <v>197</v>
      </c>
      <c r="U22" s="60">
        <v>56</v>
      </c>
      <c r="V22" s="61">
        <f t="shared" si="0"/>
        <v>1787</v>
      </c>
    </row>
    <row r="23" spans="1:22" s="7" customFormat="1" ht="14.25" customHeight="1" x14ac:dyDescent="0.3">
      <c r="A23" s="59" t="s">
        <v>43</v>
      </c>
      <c r="B23" s="60">
        <v>176</v>
      </c>
      <c r="C23" s="60">
        <v>22</v>
      </c>
      <c r="D23" s="60">
        <v>325</v>
      </c>
      <c r="E23" s="60">
        <v>85</v>
      </c>
      <c r="F23" s="60">
        <v>40</v>
      </c>
      <c r="G23" s="60">
        <v>114</v>
      </c>
      <c r="H23" s="60">
        <v>88</v>
      </c>
      <c r="I23" s="60">
        <v>157</v>
      </c>
      <c r="J23" s="60">
        <v>237</v>
      </c>
      <c r="K23" s="60">
        <v>29</v>
      </c>
      <c r="L23" s="60">
        <v>47</v>
      </c>
      <c r="M23" s="60">
        <v>54</v>
      </c>
      <c r="N23" s="60">
        <v>33</v>
      </c>
      <c r="O23" s="60">
        <v>8</v>
      </c>
      <c r="P23" s="60">
        <v>28</v>
      </c>
      <c r="Q23" s="60">
        <v>5</v>
      </c>
      <c r="R23" s="60">
        <v>27</v>
      </c>
      <c r="S23" s="60">
        <v>26</v>
      </c>
      <c r="T23" s="60">
        <v>37</v>
      </c>
      <c r="U23" s="60">
        <v>29</v>
      </c>
      <c r="V23" s="61">
        <f t="shared" si="0"/>
        <v>1567</v>
      </c>
    </row>
    <row r="24" spans="1:22" s="7" customFormat="1" ht="14.25" customHeight="1" x14ac:dyDescent="0.3">
      <c r="A24" s="59" t="s">
        <v>32</v>
      </c>
      <c r="B24" s="60">
        <v>92</v>
      </c>
      <c r="C24" s="60">
        <v>18</v>
      </c>
      <c r="D24" s="60">
        <v>243</v>
      </c>
      <c r="E24" s="60">
        <v>16</v>
      </c>
      <c r="F24" s="60">
        <v>16</v>
      </c>
      <c r="G24" s="60">
        <v>108</v>
      </c>
      <c r="H24" s="60">
        <v>83</v>
      </c>
      <c r="I24" s="60">
        <v>196</v>
      </c>
      <c r="J24" s="60">
        <v>141</v>
      </c>
      <c r="K24" s="60">
        <v>18</v>
      </c>
      <c r="L24" s="60">
        <v>78</v>
      </c>
      <c r="M24" s="60">
        <v>102</v>
      </c>
      <c r="N24" s="60">
        <v>55</v>
      </c>
      <c r="O24" s="60">
        <v>7</v>
      </c>
      <c r="P24" s="60">
        <v>112</v>
      </c>
      <c r="Q24" s="60">
        <v>6</v>
      </c>
      <c r="R24" s="60">
        <v>70</v>
      </c>
      <c r="S24" s="60">
        <v>45</v>
      </c>
      <c r="T24" s="60">
        <v>102</v>
      </c>
      <c r="U24" s="60">
        <v>18</v>
      </c>
      <c r="V24" s="61">
        <f t="shared" si="0"/>
        <v>1526</v>
      </c>
    </row>
    <row r="25" spans="1:22" s="7" customFormat="1" ht="14.25" customHeight="1" x14ac:dyDescent="0.3">
      <c r="A25" s="59" t="s">
        <v>47</v>
      </c>
      <c r="B25" s="60">
        <v>47</v>
      </c>
      <c r="C25" s="60">
        <v>3</v>
      </c>
      <c r="D25" s="60">
        <v>144</v>
      </c>
      <c r="E25" s="60">
        <v>9</v>
      </c>
      <c r="F25" s="60">
        <v>8</v>
      </c>
      <c r="G25" s="60">
        <v>26</v>
      </c>
      <c r="H25" s="60">
        <v>69</v>
      </c>
      <c r="I25" s="60">
        <v>171</v>
      </c>
      <c r="J25" s="60">
        <v>253</v>
      </c>
      <c r="K25" s="60">
        <v>21</v>
      </c>
      <c r="L25" s="60">
        <v>63</v>
      </c>
      <c r="M25" s="60">
        <v>50</v>
      </c>
      <c r="N25" s="60">
        <v>9</v>
      </c>
      <c r="O25" s="60">
        <v>4</v>
      </c>
      <c r="P25" s="60">
        <v>36</v>
      </c>
      <c r="Q25" s="60">
        <v>3</v>
      </c>
      <c r="R25" s="60">
        <v>69</v>
      </c>
      <c r="S25" s="60">
        <v>25</v>
      </c>
      <c r="T25" s="60">
        <v>38</v>
      </c>
      <c r="U25" s="60">
        <v>7</v>
      </c>
      <c r="V25" s="61">
        <f t="shared" si="0"/>
        <v>1055</v>
      </c>
    </row>
    <row r="26" spans="1:22" s="7" customFormat="1" ht="14.25" customHeight="1" x14ac:dyDescent="0.3">
      <c r="A26" s="59" t="s">
        <v>71</v>
      </c>
      <c r="B26" s="60">
        <v>41</v>
      </c>
      <c r="C26" s="60">
        <v>1</v>
      </c>
      <c r="D26" s="60">
        <v>77</v>
      </c>
      <c r="E26" s="60">
        <v>4</v>
      </c>
      <c r="F26" s="60">
        <v>34</v>
      </c>
      <c r="G26" s="60">
        <v>243</v>
      </c>
      <c r="H26" s="60">
        <v>70</v>
      </c>
      <c r="I26" s="60">
        <v>27</v>
      </c>
      <c r="J26" s="60">
        <v>13</v>
      </c>
      <c r="K26" s="60">
        <v>1</v>
      </c>
      <c r="L26" s="60">
        <v>5</v>
      </c>
      <c r="M26" s="60">
        <v>26</v>
      </c>
      <c r="N26" s="60">
        <v>1</v>
      </c>
      <c r="O26" s="60">
        <v>12</v>
      </c>
      <c r="P26" s="60">
        <v>20</v>
      </c>
      <c r="Q26" s="60">
        <v>4</v>
      </c>
      <c r="R26" s="60">
        <v>3</v>
      </c>
      <c r="S26" s="60">
        <v>5</v>
      </c>
      <c r="T26" s="60">
        <v>2</v>
      </c>
      <c r="U26" s="60">
        <v>4</v>
      </c>
      <c r="V26" s="61">
        <f t="shared" si="0"/>
        <v>593</v>
      </c>
    </row>
    <row r="27" spans="1:22" s="7" customFormat="1" ht="14.25" customHeight="1" x14ac:dyDescent="0.3">
      <c r="A27" s="59" t="s">
        <v>95</v>
      </c>
      <c r="B27" s="60">
        <v>35</v>
      </c>
      <c r="C27" s="60">
        <v>8</v>
      </c>
      <c r="D27" s="60">
        <v>76</v>
      </c>
      <c r="E27" s="60">
        <v>7</v>
      </c>
      <c r="F27" s="60">
        <v>7</v>
      </c>
      <c r="G27" s="60">
        <v>60</v>
      </c>
      <c r="H27" s="60">
        <v>37</v>
      </c>
      <c r="I27" s="60">
        <v>60</v>
      </c>
      <c r="J27" s="60">
        <v>44</v>
      </c>
      <c r="K27" s="60">
        <v>9</v>
      </c>
      <c r="L27" s="60">
        <v>10</v>
      </c>
      <c r="M27" s="60">
        <v>33</v>
      </c>
      <c r="N27" s="60">
        <v>20</v>
      </c>
      <c r="O27" s="60">
        <v>3</v>
      </c>
      <c r="P27" s="60">
        <v>41</v>
      </c>
      <c r="Q27" s="60">
        <v>2</v>
      </c>
      <c r="R27" s="60">
        <v>43</v>
      </c>
      <c r="S27" s="60">
        <v>20</v>
      </c>
      <c r="T27" s="60">
        <v>39</v>
      </c>
      <c r="U27" s="60">
        <v>5</v>
      </c>
      <c r="V27" s="61">
        <f t="shared" si="0"/>
        <v>559</v>
      </c>
    </row>
    <row r="28" spans="1:22" s="7" customFormat="1" ht="14.25" customHeight="1" x14ac:dyDescent="0.3">
      <c r="A28" s="59" t="s">
        <v>31</v>
      </c>
      <c r="B28" s="60">
        <v>25</v>
      </c>
      <c r="C28" s="60">
        <v>1</v>
      </c>
      <c r="D28" s="60">
        <v>77</v>
      </c>
      <c r="E28" s="60">
        <v>6</v>
      </c>
      <c r="F28" s="60">
        <v>3</v>
      </c>
      <c r="G28" s="60">
        <v>18</v>
      </c>
      <c r="H28" s="60">
        <v>42</v>
      </c>
      <c r="I28" s="60">
        <v>51</v>
      </c>
      <c r="J28" s="60">
        <v>74</v>
      </c>
      <c r="K28" s="60">
        <v>6</v>
      </c>
      <c r="L28" s="60">
        <v>13</v>
      </c>
      <c r="M28" s="60">
        <v>19</v>
      </c>
      <c r="N28" s="60">
        <v>11</v>
      </c>
      <c r="O28" s="60">
        <v>6</v>
      </c>
      <c r="P28" s="60">
        <v>17</v>
      </c>
      <c r="Q28" s="60">
        <v>5</v>
      </c>
      <c r="R28" s="60">
        <v>40</v>
      </c>
      <c r="S28" s="60">
        <v>13</v>
      </c>
      <c r="T28" s="60">
        <v>34</v>
      </c>
      <c r="U28" s="60">
        <v>11</v>
      </c>
      <c r="V28" s="61">
        <f t="shared" si="0"/>
        <v>472</v>
      </c>
    </row>
    <row r="29" spans="1:22" s="7" customFormat="1" ht="14.25" customHeight="1" x14ac:dyDescent="0.3">
      <c r="A29" s="59" t="s">
        <v>52</v>
      </c>
      <c r="B29" s="60">
        <v>40</v>
      </c>
      <c r="C29" s="60">
        <v>14</v>
      </c>
      <c r="D29" s="60">
        <v>47</v>
      </c>
      <c r="E29" s="60">
        <v>149</v>
      </c>
      <c r="F29" s="60">
        <v>3</v>
      </c>
      <c r="G29" s="60">
        <v>20</v>
      </c>
      <c r="H29" s="60">
        <v>12</v>
      </c>
      <c r="I29" s="60">
        <v>17</v>
      </c>
      <c r="J29" s="60">
        <v>91</v>
      </c>
      <c r="K29" s="60">
        <v>3</v>
      </c>
      <c r="L29" s="60">
        <v>0</v>
      </c>
      <c r="M29" s="60">
        <v>29</v>
      </c>
      <c r="N29" s="60">
        <v>0</v>
      </c>
      <c r="O29" s="60">
        <v>0</v>
      </c>
      <c r="P29" s="60">
        <v>1</v>
      </c>
      <c r="Q29" s="60">
        <v>1</v>
      </c>
      <c r="R29" s="60">
        <v>10</v>
      </c>
      <c r="S29" s="60">
        <v>2</v>
      </c>
      <c r="T29" s="60">
        <v>1</v>
      </c>
      <c r="U29" s="60">
        <v>4</v>
      </c>
      <c r="V29" s="61">
        <f t="shared" si="0"/>
        <v>444</v>
      </c>
    </row>
    <row r="30" spans="1:22" s="7" customFormat="1" ht="13.5" x14ac:dyDescent="0.3">
      <c r="A30" s="34" t="s">
        <v>28</v>
      </c>
      <c r="B30" s="41">
        <v>47</v>
      </c>
      <c r="C30" s="41">
        <v>2</v>
      </c>
      <c r="D30" s="41">
        <v>100</v>
      </c>
      <c r="E30" s="41">
        <v>11</v>
      </c>
      <c r="F30" s="41">
        <v>17</v>
      </c>
      <c r="G30" s="41">
        <v>6</v>
      </c>
      <c r="H30" s="41">
        <v>37</v>
      </c>
      <c r="I30" s="41">
        <v>53</v>
      </c>
      <c r="J30" s="41">
        <v>45</v>
      </c>
      <c r="K30" s="41">
        <v>11</v>
      </c>
      <c r="L30" s="41">
        <v>20</v>
      </c>
      <c r="M30" s="41">
        <v>29</v>
      </c>
      <c r="N30" s="41">
        <v>4</v>
      </c>
      <c r="O30" s="41">
        <v>0</v>
      </c>
      <c r="P30" s="41">
        <v>12</v>
      </c>
      <c r="Q30" s="41">
        <v>2</v>
      </c>
      <c r="R30" s="41">
        <v>2</v>
      </c>
      <c r="S30" s="41">
        <v>1</v>
      </c>
      <c r="T30" s="41">
        <v>8</v>
      </c>
      <c r="U30" s="41">
        <v>4</v>
      </c>
      <c r="V30" s="35">
        <f t="shared" si="0"/>
        <v>411</v>
      </c>
    </row>
    <row r="31" spans="1:22" s="7" customFormat="1" ht="13.5" x14ac:dyDescent="0.3">
      <c r="A31" s="34" t="s">
        <v>83</v>
      </c>
      <c r="B31" s="41">
        <v>17</v>
      </c>
      <c r="C31" s="41">
        <v>102</v>
      </c>
      <c r="D31" s="41">
        <v>35</v>
      </c>
      <c r="E31" s="41">
        <v>3</v>
      </c>
      <c r="F31" s="41">
        <v>5</v>
      </c>
      <c r="G31" s="41">
        <v>20</v>
      </c>
      <c r="H31" s="41">
        <v>25</v>
      </c>
      <c r="I31" s="41">
        <v>28</v>
      </c>
      <c r="J31" s="41">
        <v>25</v>
      </c>
      <c r="K31" s="41">
        <v>1</v>
      </c>
      <c r="L31" s="41">
        <v>4</v>
      </c>
      <c r="M31" s="41">
        <v>10</v>
      </c>
      <c r="N31" s="41">
        <v>8</v>
      </c>
      <c r="O31" s="41">
        <v>4</v>
      </c>
      <c r="P31" s="41">
        <v>20</v>
      </c>
      <c r="Q31" s="41">
        <v>3</v>
      </c>
      <c r="R31" s="41">
        <v>27</v>
      </c>
      <c r="S31" s="41">
        <v>9</v>
      </c>
      <c r="T31" s="41">
        <v>34</v>
      </c>
      <c r="U31" s="41">
        <v>9</v>
      </c>
      <c r="V31" s="35">
        <f t="shared" si="0"/>
        <v>389</v>
      </c>
    </row>
    <row r="32" spans="1:22" s="7" customFormat="1" ht="13.5" x14ac:dyDescent="0.3">
      <c r="A32" s="34" t="s">
        <v>84</v>
      </c>
      <c r="B32" s="41">
        <v>5</v>
      </c>
      <c r="C32" s="41">
        <v>0</v>
      </c>
      <c r="D32" s="41">
        <v>20</v>
      </c>
      <c r="E32" s="41">
        <v>1</v>
      </c>
      <c r="F32" s="41">
        <v>0</v>
      </c>
      <c r="G32" s="41">
        <v>29</v>
      </c>
      <c r="H32" s="41">
        <v>12</v>
      </c>
      <c r="I32" s="41">
        <v>23</v>
      </c>
      <c r="J32" s="41">
        <v>9</v>
      </c>
      <c r="K32" s="41">
        <v>0</v>
      </c>
      <c r="L32" s="41">
        <v>3</v>
      </c>
      <c r="M32" s="41">
        <v>3</v>
      </c>
      <c r="N32" s="41">
        <v>3</v>
      </c>
      <c r="O32" s="41">
        <v>2</v>
      </c>
      <c r="P32" s="41">
        <v>8</v>
      </c>
      <c r="Q32" s="41">
        <v>0</v>
      </c>
      <c r="R32" s="41">
        <v>9</v>
      </c>
      <c r="S32" s="41">
        <v>3</v>
      </c>
      <c r="T32" s="41">
        <v>9</v>
      </c>
      <c r="U32" s="41">
        <v>4</v>
      </c>
      <c r="V32" s="35">
        <f t="shared" si="0"/>
        <v>143</v>
      </c>
    </row>
    <row r="33" spans="1:22" s="7" customFormat="1" ht="13.5" x14ac:dyDescent="0.3">
      <c r="A33" s="34" t="s">
        <v>42</v>
      </c>
      <c r="B33" s="41">
        <v>0</v>
      </c>
      <c r="C33" s="41">
        <v>0</v>
      </c>
      <c r="D33" s="41">
        <v>23</v>
      </c>
      <c r="E33" s="41">
        <v>0</v>
      </c>
      <c r="F33" s="41">
        <v>5</v>
      </c>
      <c r="G33" s="41">
        <v>0</v>
      </c>
      <c r="H33" s="41">
        <v>7</v>
      </c>
      <c r="I33" s="41">
        <v>1</v>
      </c>
      <c r="J33" s="41">
        <v>0</v>
      </c>
      <c r="K33" s="41">
        <v>0</v>
      </c>
      <c r="L33" s="41">
        <v>0</v>
      </c>
      <c r="M33" s="41">
        <v>11</v>
      </c>
      <c r="N33" s="41">
        <v>0</v>
      </c>
      <c r="O33" s="41">
        <v>0</v>
      </c>
      <c r="P33" s="41">
        <v>0</v>
      </c>
      <c r="Q33" s="41">
        <v>0</v>
      </c>
      <c r="R33" s="41">
        <v>5</v>
      </c>
      <c r="S33" s="41">
        <v>3</v>
      </c>
      <c r="T33" s="41">
        <v>0</v>
      </c>
      <c r="U33" s="41">
        <v>1</v>
      </c>
      <c r="V33" s="35">
        <f t="shared" si="0"/>
        <v>56</v>
      </c>
    </row>
    <row r="34" spans="1:22" s="7" customFormat="1" ht="13.5" x14ac:dyDescent="0.3">
      <c r="A34" s="34" t="s">
        <v>33</v>
      </c>
      <c r="B34" s="41">
        <v>4</v>
      </c>
      <c r="C34" s="41">
        <v>0</v>
      </c>
      <c r="D34" s="41">
        <v>9</v>
      </c>
      <c r="E34" s="41">
        <v>2</v>
      </c>
      <c r="F34" s="41">
        <v>2</v>
      </c>
      <c r="G34" s="41">
        <v>1</v>
      </c>
      <c r="H34" s="41">
        <v>3</v>
      </c>
      <c r="I34" s="41">
        <v>2</v>
      </c>
      <c r="J34" s="41">
        <v>6</v>
      </c>
      <c r="K34" s="41">
        <v>1</v>
      </c>
      <c r="L34" s="41">
        <v>1</v>
      </c>
      <c r="M34" s="41">
        <v>6</v>
      </c>
      <c r="N34" s="41">
        <v>0</v>
      </c>
      <c r="O34" s="41">
        <v>0</v>
      </c>
      <c r="P34" s="41">
        <v>4</v>
      </c>
      <c r="Q34" s="41">
        <v>1</v>
      </c>
      <c r="R34" s="41">
        <v>4</v>
      </c>
      <c r="S34" s="41">
        <v>2</v>
      </c>
      <c r="T34" s="41">
        <v>4</v>
      </c>
      <c r="U34" s="41">
        <v>1</v>
      </c>
      <c r="V34" s="35">
        <f t="shared" si="0"/>
        <v>53</v>
      </c>
    </row>
    <row r="35" spans="1:22" s="7" customFormat="1" ht="13.5" x14ac:dyDescent="0.3">
      <c r="A35" s="34" t="s">
        <v>85</v>
      </c>
      <c r="B35" s="41">
        <v>2</v>
      </c>
      <c r="C35" s="41">
        <v>0</v>
      </c>
      <c r="D35" s="41">
        <v>4</v>
      </c>
      <c r="E35" s="41">
        <v>4</v>
      </c>
      <c r="F35" s="41">
        <v>0</v>
      </c>
      <c r="G35" s="42">
        <v>0</v>
      </c>
      <c r="H35" s="41">
        <v>3</v>
      </c>
      <c r="I35" s="41">
        <v>9</v>
      </c>
      <c r="J35" s="41">
        <v>7</v>
      </c>
      <c r="K35" s="42">
        <v>0</v>
      </c>
      <c r="L35" s="41">
        <v>5</v>
      </c>
      <c r="M35" s="41">
        <v>4</v>
      </c>
      <c r="N35" s="41">
        <v>0</v>
      </c>
      <c r="O35" s="42">
        <v>0</v>
      </c>
      <c r="P35" s="41">
        <v>2</v>
      </c>
      <c r="Q35" s="41">
        <v>0</v>
      </c>
      <c r="R35" s="41">
        <v>1</v>
      </c>
      <c r="S35" s="42">
        <v>0</v>
      </c>
      <c r="T35" s="41">
        <v>2</v>
      </c>
      <c r="U35" s="41">
        <v>1</v>
      </c>
      <c r="V35" s="35">
        <f t="shared" si="0"/>
        <v>44</v>
      </c>
    </row>
    <row r="36" spans="1:22" s="7" customFormat="1" ht="13.5" x14ac:dyDescent="0.3">
      <c r="A36" s="34" t="s">
        <v>86</v>
      </c>
      <c r="B36" s="41">
        <v>0</v>
      </c>
      <c r="C36" s="41">
        <v>0</v>
      </c>
      <c r="D36" s="41">
        <v>16</v>
      </c>
      <c r="E36" s="41">
        <v>3</v>
      </c>
      <c r="F36" s="41">
        <v>1</v>
      </c>
      <c r="G36" s="41">
        <v>13</v>
      </c>
      <c r="H36" s="41">
        <v>0</v>
      </c>
      <c r="I36" s="41">
        <v>2</v>
      </c>
      <c r="J36" s="41">
        <v>2</v>
      </c>
      <c r="K36" s="41">
        <v>0</v>
      </c>
      <c r="L36" s="41">
        <v>0</v>
      </c>
      <c r="M36" s="41">
        <v>3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35">
        <f t="shared" si="0"/>
        <v>40</v>
      </c>
    </row>
    <row r="37" spans="1:22" s="7" customFormat="1" ht="13.5" x14ac:dyDescent="0.3">
      <c r="A37" s="34" t="s">
        <v>40</v>
      </c>
      <c r="B37" s="42">
        <v>0</v>
      </c>
      <c r="C37" s="42">
        <v>0</v>
      </c>
      <c r="D37" s="41">
        <v>0</v>
      </c>
      <c r="E37" s="41">
        <v>0</v>
      </c>
      <c r="F37" s="42">
        <v>1</v>
      </c>
      <c r="G37" s="42">
        <v>7</v>
      </c>
      <c r="H37" s="42">
        <v>14</v>
      </c>
      <c r="I37" s="42">
        <v>6</v>
      </c>
      <c r="J37" s="41">
        <v>10</v>
      </c>
      <c r="K37" s="42">
        <v>0</v>
      </c>
      <c r="L37" s="42">
        <v>0</v>
      </c>
      <c r="M37" s="41">
        <v>0</v>
      </c>
      <c r="N37" s="41">
        <v>1</v>
      </c>
      <c r="O37" s="42">
        <v>0</v>
      </c>
      <c r="P37" s="41">
        <v>1</v>
      </c>
      <c r="Q37" s="42">
        <v>0</v>
      </c>
      <c r="R37" s="41">
        <v>0</v>
      </c>
      <c r="S37" s="42">
        <v>0</v>
      </c>
      <c r="T37" s="41">
        <v>0</v>
      </c>
      <c r="U37" s="42">
        <v>0</v>
      </c>
      <c r="V37" s="35">
        <f t="shared" si="0"/>
        <v>40</v>
      </c>
    </row>
    <row r="38" spans="1:22" s="7" customFormat="1" ht="13.5" x14ac:dyDescent="0.3">
      <c r="A38" s="34" t="s">
        <v>87</v>
      </c>
      <c r="B38" s="41">
        <v>9</v>
      </c>
      <c r="C38" s="42">
        <v>0</v>
      </c>
      <c r="D38" s="41">
        <v>2</v>
      </c>
      <c r="E38" s="41">
        <v>0</v>
      </c>
      <c r="F38" s="41">
        <v>0</v>
      </c>
      <c r="G38" s="42">
        <v>3</v>
      </c>
      <c r="H38" s="41">
        <v>4</v>
      </c>
      <c r="I38" s="41">
        <v>0</v>
      </c>
      <c r="J38" s="41">
        <v>1</v>
      </c>
      <c r="K38" s="41">
        <v>0</v>
      </c>
      <c r="L38" s="41">
        <v>6</v>
      </c>
      <c r="M38" s="41">
        <v>2</v>
      </c>
      <c r="N38" s="41">
        <v>0</v>
      </c>
      <c r="O38" s="42">
        <v>0</v>
      </c>
      <c r="P38" s="41">
        <v>0</v>
      </c>
      <c r="Q38" s="41">
        <v>0</v>
      </c>
      <c r="R38" s="41">
        <v>0</v>
      </c>
      <c r="S38" s="41">
        <v>0</v>
      </c>
      <c r="T38" s="41">
        <v>8</v>
      </c>
      <c r="U38" s="41">
        <v>1</v>
      </c>
      <c r="V38" s="35">
        <f t="shared" si="0"/>
        <v>36</v>
      </c>
    </row>
    <row r="39" spans="1:22" s="7" customFormat="1" ht="13.5" x14ac:dyDescent="0.3">
      <c r="A39" s="34" t="s">
        <v>88</v>
      </c>
      <c r="B39" s="41">
        <v>6</v>
      </c>
      <c r="C39" s="41">
        <v>0</v>
      </c>
      <c r="D39" s="41">
        <v>4</v>
      </c>
      <c r="E39" s="41">
        <v>1</v>
      </c>
      <c r="F39" s="41">
        <v>1</v>
      </c>
      <c r="G39" s="41">
        <v>0</v>
      </c>
      <c r="H39" s="42">
        <v>5</v>
      </c>
      <c r="I39" s="41">
        <v>3</v>
      </c>
      <c r="J39" s="41">
        <v>1</v>
      </c>
      <c r="K39" s="41">
        <v>1</v>
      </c>
      <c r="L39" s="42">
        <v>1</v>
      </c>
      <c r="M39" s="41">
        <v>2</v>
      </c>
      <c r="N39" s="41">
        <v>0</v>
      </c>
      <c r="O39" s="42">
        <v>0</v>
      </c>
      <c r="P39" s="41">
        <v>0</v>
      </c>
      <c r="Q39" s="41">
        <v>0</v>
      </c>
      <c r="R39" s="42">
        <v>1</v>
      </c>
      <c r="S39" s="42">
        <v>1</v>
      </c>
      <c r="T39" s="41">
        <v>2</v>
      </c>
      <c r="U39" s="41">
        <v>0</v>
      </c>
      <c r="V39" s="35">
        <f t="shared" si="0"/>
        <v>29</v>
      </c>
    </row>
    <row r="40" spans="1:22" s="7" customFormat="1" ht="13.5" x14ac:dyDescent="0.3">
      <c r="A40" s="34" t="s">
        <v>41</v>
      </c>
      <c r="B40" s="41">
        <v>2</v>
      </c>
      <c r="C40" s="41">
        <v>0</v>
      </c>
      <c r="D40" s="41">
        <v>2</v>
      </c>
      <c r="E40" s="41">
        <v>0</v>
      </c>
      <c r="F40" s="41">
        <v>2</v>
      </c>
      <c r="G40" s="41">
        <v>1</v>
      </c>
      <c r="H40" s="41">
        <v>1</v>
      </c>
      <c r="I40" s="41">
        <v>3</v>
      </c>
      <c r="J40" s="41">
        <v>5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2">
        <v>0</v>
      </c>
      <c r="V40" s="35">
        <f t="shared" si="0"/>
        <v>16</v>
      </c>
    </row>
    <row r="41" spans="1:22" s="7" customFormat="1" ht="13.5" x14ac:dyDescent="0.3">
      <c r="A41" s="56" t="s">
        <v>89</v>
      </c>
      <c r="B41" s="58">
        <v>0</v>
      </c>
      <c r="C41" s="58">
        <v>0</v>
      </c>
      <c r="D41" s="58">
        <v>6</v>
      </c>
      <c r="E41" s="58">
        <v>0</v>
      </c>
      <c r="F41" s="58">
        <v>0</v>
      </c>
      <c r="G41" s="58">
        <v>0</v>
      </c>
      <c r="H41" s="58">
        <v>0</v>
      </c>
      <c r="I41" s="58">
        <v>2</v>
      </c>
      <c r="J41" s="58">
        <v>0</v>
      </c>
      <c r="K41" s="58">
        <v>0</v>
      </c>
      <c r="L41" s="41">
        <v>0</v>
      </c>
      <c r="M41" s="58">
        <v>0</v>
      </c>
      <c r="N41" s="41">
        <v>0</v>
      </c>
      <c r="O41" s="58">
        <v>0</v>
      </c>
      <c r="P41" s="58">
        <v>0</v>
      </c>
      <c r="Q41" s="58">
        <v>0</v>
      </c>
      <c r="R41" s="58">
        <v>0</v>
      </c>
      <c r="S41" s="58">
        <v>0</v>
      </c>
      <c r="T41" s="58">
        <v>2</v>
      </c>
      <c r="U41" s="58">
        <v>0</v>
      </c>
      <c r="V41" s="57">
        <f t="shared" si="0"/>
        <v>10</v>
      </c>
    </row>
    <row r="42" spans="1:22" s="7" customFormat="1" ht="13.5" x14ac:dyDescent="0.3">
      <c r="A42" s="34" t="s">
        <v>29</v>
      </c>
      <c r="B42" s="41">
        <v>0</v>
      </c>
      <c r="C42" s="41">
        <v>0</v>
      </c>
      <c r="D42" s="41">
        <v>4</v>
      </c>
      <c r="E42" s="41">
        <v>0</v>
      </c>
      <c r="F42" s="41">
        <v>0</v>
      </c>
      <c r="G42" s="41">
        <v>1</v>
      </c>
      <c r="H42" s="41">
        <v>1</v>
      </c>
      <c r="I42" s="41">
        <v>0</v>
      </c>
      <c r="J42" s="41">
        <v>0</v>
      </c>
      <c r="K42" s="41">
        <v>0</v>
      </c>
      <c r="L42" s="41">
        <v>1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1</v>
      </c>
      <c r="T42" s="41">
        <v>1</v>
      </c>
      <c r="U42" s="41">
        <v>1</v>
      </c>
      <c r="V42" s="35">
        <f t="shared" si="0"/>
        <v>10</v>
      </c>
    </row>
    <row r="43" spans="1:22" s="7" customFormat="1" ht="13.5" x14ac:dyDescent="0.3">
      <c r="A43" s="62" t="s">
        <v>91</v>
      </c>
      <c r="B43" s="41">
        <v>167</v>
      </c>
      <c r="C43" s="41">
        <v>3</v>
      </c>
      <c r="D43" s="41">
        <v>360</v>
      </c>
      <c r="E43" s="41">
        <v>46</v>
      </c>
      <c r="F43" s="41">
        <v>56</v>
      </c>
      <c r="G43" s="41">
        <v>188</v>
      </c>
      <c r="H43" s="41">
        <v>97</v>
      </c>
      <c r="I43" s="41">
        <v>100</v>
      </c>
      <c r="J43" s="41">
        <v>202</v>
      </c>
      <c r="K43" s="41">
        <v>5</v>
      </c>
      <c r="L43" s="41">
        <v>22</v>
      </c>
      <c r="M43" s="41">
        <v>116</v>
      </c>
      <c r="N43" s="41">
        <v>14</v>
      </c>
      <c r="O43" s="41">
        <v>11</v>
      </c>
      <c r="P43" s="41">
        <v>172</v>
      </c>
      <c r="Q43" s="41">
        <v>25</v>
      </c>
      <c r="R43" s="41">
        <v>79</v>
      </c>
      <c r="S43" s="41">
        <v>11</v>
      </c>
      <c r="T43" s="41">
        <v>160</v>
      </c>
      <c r="U43" s="41">
        <v>15</v>
      </c>
      <c r="V43" s="35">
        <f t="shared" si="0"/>
        <v>1849</v>
      </c>
    </row>
    <row r="44" spans="1:22" x14ac:dyDescent="0.3">
      <c r="A44" s="63" t="s">
        <v>75</v>
      </c>
      <c r="B44" s="20">
        <f>SUM(B7:B43)</f>
        <v>13120</v>
      </c>
      <c r="C44" s="20">
        <f t="shared" ref="C44:V44" si="1">SUM(C7:C43)</f>
        <v>10948</v>
      </c>
      <c r="D44" s="20">
        <f t="shared" si="1"/>
        <v>28148</v>
      </c>
      <c r="E44" s="20">
        <f t="shared" si="1"/>
        <v>3394</v>
      </c>
      <c r="F44" s="20">
        <f t="shared" si="1"/>
        <v>3151</v>
      </c>
      <c r="G44" s="20">
        <f t="shared" si="1"/>
        <v>32996</v>
      </c>
      <c r="H44" s="20">
        <f t="shared" si="1"/>
        <v>13451</v>
      </c>
      <c r="I44" s="20">
        <f t="shared" si="1"/>
        <v>13926</v>
      </c>
      <c r="J44" s="20">
        <f t="shared" si="1"/>
        <v>19380</v>
      </c>
      <c r="K44" s="20">
        <f t="shared" si="1"/>
        <v>2118</v>
      </c>
      <c r="L44" s="20">
        <f t="shared" si="1"/>
        <v>3487</v>
      </c>
      <c r="M44" s="20">
        <f t="shared" si="1"/>
        <v>12289</v>
      </c>
      <c r="N44" s="20">
        <f t="shared" si="1"/>
        <v>2888</v>
      </c>
      <c r="O44" s="20">
        <f t="shared" si="1"/>
        <v>1240</v>
      </c>
      <c r="P44" s="20">
        <f t="shared" si="1"/>
        <v>6898</v>
      </c>
      <c r="Q44" s="20">
        <f t="shared" si="1"/>
        <v>519</v>
      </c>
      <c r="R44" s="20">
        <f t="shared" si="1"/>
        <v>5278</v>
      </c>
      <c r="S44" s="20">
        <f t="shared" si="1"/>
        <v>1861</v>
      </c>
      <c r="T44" s="20">
        <f t="shared" si="1"/>
        <v>5427</v>
      </c>
      <c r="U44" s="20">
        <f t="shared" si="1"/>
        <v>2855</v>
      </c>
      <c r="V44" s="20">
        <f t="shared" si="1"/>
        <v>183374</v>
      </c>
    </row>
    <row r="45" spans="1:22" s="7" customFormat="1" ht="24.75" customHeight="1" x14ac:dyDescent="0.3">
      <c r="A45" s="72" t="s">
        <v>73</v>
      </c>
      <c r="B45" s="72"/>
      <c r="C45" s="72"/>
      <c r="D45" s="72"/>
      <c r="E45" s="72"/>
      <c r="F45" s="72"/>
      <c r="G45" s="72"/>
      <c r="H45" s="72"/>
      <c r="I45" s="72"/>
      <c r="J45" s="72"/>
      <c r="K45" s="72"/>
      <c r="L45" s="72"/>
      <c r="M45" s="72"/>
      <c r="N45" s="72"/>
      <c r="O45" s="72"/>
      <c r="P45" s="72"/>
      <c r="Q45" s="72"/>
      <c r="R45" s="72"/>
      <c r="S45" s="72"/>
      <c r="T45" s="72"/>
      <c r="U45" s="72"/>
      <c r="V45" s="72"/>
    </row>
    <row r="46" spans="1:22" x14ac:dyDescent="0.3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</row>
    <row r="47" spans="1:22" x14ac:dyDescent="0.3">
      <c r="A47" s="73" t="s">
        <v>93</v>
      </c>
      <c r="B47" s="73"/>
      <c r="C47" s="73"/>
      <c r="D47" s="73"/>
      <c r="E47" s="73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</row>
    <row r="48" spans="1:22" x14ac:dyDescent="0.3">
      <c r="A48" s="64" t="s">
        <v>94</v>
      </c>
      <c r="B48" s="64"/>
      <c r="C48" s="64"/>
      <c r="D48" s="64"/>
      <c r="E48" s="64"/>
      <c r="F48" s="6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</row>
    <row r="49" spans="2:22" x14ac:dyDescent="0.3"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</row>
  </sheetData>
  <mergeCells count="7">
    <mergeCell ref="A48:V48"/>
    <mergeCell ref="B2:V2"/>
    <mergeCell ref="B3:V3"/>
    <mergeCell ref="A5:A6"/>
    <mergeCell ref="B5:V5"/>
    <mergeCell ref="A45:V45"/>
    <mergeCell ref="A47:V47"/>
  </mergeCells>
  <pageMargins left="0.39370078740157483" right="0.31496062992125984" top="0.74803149606299213" bottom="0.74803149606299213" header="0.31496062992125984" footer="0.31496062992125984"/>
  <pageSetup paperSize="9" scale="68" orientation="landscape" r:id="rId1"/>
  <headerFooter>
    <oddFooter>&amp;L&amp;"Trebuchet MS,Grassetto"&amp;11Statistiche Italia - MMATRICOLAZIONI
Automobile in cifre&amp;C&amp;"Trebuchet MS,Normale"&amp;9&amp;P/&amp;N&amp;R&amp;"Trebuchet MS,Grassetto"&amp;11ANFIA - Studi e statistiche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5B1DA9-DC60-44B0-9B14-A7F6334A156B}">
  <sheetPr>
    <pageSetUpPr fitToPage="1"/>
  </sheetPr>
  <dimension ref="A2:W49"/>
  <sheetViews>
    <sheetView showGridLines="0" zoomScale="98" zoomScaleNormal="98" workbookViewId="0">
      <pane xSplit="1" ySplit="6" topLeftCell="B7" activePane="bottomRight" state="frozen"/>
      <selection activeCell="A5" sqref="A5:A6"/>
      <selection pane="topRight" activeCell="A5" sqref="A5:A6"/>
      <selection pane="bottomLeft" activeCell="A5" sqref="A5:A6"/>
      <selection pane="bottomRight" activeCell="A27" sqref="A27"/>
    </sheetView>
  </sheetViews>
  <sheetFormatPr defaultRowHeight="15" x14ac:dyDescent="0.3"/>
  <cols>
    <col min="1" max="1" width="20.85546875" style="4" bestFit="1" customWidth="1"/>
    <col min="2" max="2" width="8.28515625" style="4" bestFit="1" customWidth="1"/>
    <col min="3" max="3" width="8.5703125" style="4" bestFit="1" customWidth="1"/>
    <col min="4" max="4" width="9.42578125" style="4" bestFit="1" customWidth="1"/>
    <col min="5" max="6" width="6.42578125" style="4" bestFit="1" customWidth="1"/>
    <col min="7" max="7" width="8" style="4" bestFit="1" customWidth="1"/>
    <col min="8" max="9" width="7.140625" style="4" bestFit="1" customWidth="1"/>
    <col min="10" max="10" width="7.85546875" style="4" bestFit="1" customWidth="1"/>
    <col min="11" max="11" width="6.5703125" style="4" bestFit="1" customWidth="1"/>
    <col min="12" max="12" width="7.28515625" style="4" bestFit="1" customWidth="1"/>
    <col min="13" max="13" width="7.140625" style="4" bestFit="1" customWidth="1"/>
    <col min="14" max="14" width="7.7109375" style="4" customWidth="1"/>
    <col min="15" max="15" width="9.140625" style="4" bestFit="1" customWidth="1"/>
    <col min="16" max="16" width="8.7109375" style="4" bestFit="1" customWidth="1"/>
    <col min="17" max="17" width="6.140625" style="4" bestFit="1" customWidth="1"/>
    <col min="18" max="18" width="6.42578125" style="4" bestFit="1" customWidth="1"/>
    <col min="19" max="19" width="8.140625" style="4" bestFit="1" customWidth="1"/>
    <col min="20" max="20" width="6.42578125" style="4" bestFit="1" customWidth="1"/>
    <col min="21" max="21" width="8.85546875" style="4" bestFit="1" customWidth="1"/>
    <col min="22" max="22" width="11.5703125" style="4" customWidth="1"/>
    <col min="23" max="16384" width="9.140625" style="4"/>
  </cols>
  <sheetData>
    <row r="2" spans="1:23" s="2" customFormat="1" ht="15.75" x14ac:dyDescent="0.35">
      <c r="A2" s="1"/>
      <c r="B2" s="65" t="s">
        <v>77</v>
      </c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</row>
    <row r="3" spans="1:23" s="2" customFormat="1" ht="15.75" x14ac:dyDescent="0.35">
      <c r="A3" s="3"/>
      <c r="B3" s="66" t="s">
        <v>78</v>
      </c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</row>
    <row r="4" spans="1:23" x14ac:dyDescent="0.3"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6"/>
    </row>
    <row r="5" spans="1:23" x14ac:dyDescent="0.3">
      <c r="A5" s="67" t="s">
        <v>79</v>
      </c>
      <c r="B5" s="69">
        <v>2020</v>
      </c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1"/>
    </row>
    <row r="6" spans="1:23" ht="18" customHeight="1" x14ac:dyDescent="0.3">
      <c r="A6" s="68"/>
      <c r="B6" s="11" t="s">
        <v>0</v>
      </c>
      <c r="C6" s="11" t="s">
        <v>64</v>
      </c>
      <c r="D6" s="11" t="s">
        <v>2</v>
      </c>
      <c r="E6" s="11" t="s">
        <v>3</v>
      </c>
      <c r="F6" s="11" t="s">
        <v>4</v>
      </c>
      <c r="G6" s="11" t="s">
        <v>61</v>
      </c>
      <c r="H6" s="11" t="s">
        <v>5</v>
      </c>
      <c r="I6" s="11" t="s">
        <v>60</v>
      </c>
      <c r="J6" s="11" t="s">
        <v>7</v>
      </c>
      <c r="K6" s="11" t="s">
        <v>8</v>
      </c>
      <c r="L6" s="11" t="s">
        <v>9</v>
      </c>
      <c r="M6" s="11" t="s">
        <v>10</v>
      </c>
      <c r="N6" s="11" t="s">
        <v>68</v>
      </c>
      <c r="O6" s="11" t="s">
        <v>11</v>
      </c>
      <c r="P6" s="11" t="s">
        <v>12</v>
      </c>
      <c r="Q6" s="11" t="s">
        <v>13</v>
      </c>
      <c r="R6" s="11" t="s">
        <v>14</v>
      </c>
      <c r="S6" s="11" t="s">
        <v>15</v>
      </c>
      <c r="T6" s="11" t="s">
        <v>16</v>
      </c>
      <c r="U6" s="11" t="s">
        <v>17</v>
      </c>
      <c r="V6" s="12" t="s">
        <v>72</v>
      </c>
    </row>
    <row r="7" spans="1:23" s="7" customFormat="1" ht="14.25" customHeight="1" x14ac:dyDescent="0.3">
      <c r="A7" s="32" t="s">
        <v>51</v>
      </c>
      <c r="B7" s="39">
        <v>3997</v>
      </c>
      <c r="C7" s="39">
        <v>6687</v>
      </c>
      <c r="D7" s="39">
        <v>5491</v>
      </c>
      <c r="E7" s="39">
        <v>679</v>
      </c>
      <c r="F7" s="39">
        <v>805</v>
      </c>
      <c r="G7" s="39">
        <v>8004</v>
      </c>
      <c r="H7" s="39">
        <v>3277</v>
      </c>
      <c r="I7" s="39">
        <v>3185</v>
      </c>
      <c r="J7" s="39">
        <v>5620</v>
      </c>
      <c r="K7" s="39">
        <v>490</v>
      </c>
      <c r="L7" s="39">
        <v>751</v>
      </c>
      <c r="M7" s="39">
        <v>2444</v>
      </c>
      <c r="N7" s="39">
        <v>783</v>
      </c>
      <c r="O7" s="39">
        <v>294</v>
      </c>
      <c r="P7" s="39">
        <v>1495</v>
      </c>
      <c r="Q7" s="39">
        <v>121</v>
      </c>
      <c r="R7" s="39">
        <v>1455</v>
      </c>
      <c r="S7" s="39">
        <v>388</v>
      </c>
      <c r="T7" s="39">
        <v>1124</v>
      </c>
      <c r="U7" s="39">
        <v>456</v>
      </c>
      <c r="V7" s="33">
        <f>SUM(B7:U7)</f>
        <v>47546</v>
      </c>
    </row>
    <row r="8" spans="1:23" s="7" customFormat="1" ht="14.25" customHeight="1" x14ac:dyDescent="0.3">
      <c r="A8" s="59" t="s">
        <v>25</v>
      </c>
      <c r="B8" s="60">
        <v>1531</v>
      </c>
      <c r="C8" s="60">
        <v>155</v>
      </c>
      <c r="D8" s="60">
        <v>4674</v>
      </c>
      <c r="E8" s="60">
        <v>469</v>
      </c>
      <c r="F8" s="60">
        <v>259</v>
      </c>
      <c r="G8" s="60">
        <v>5014</v>
      </c>
      <c r="H8" s="60">
        <v>1398</v>
      </c>
      <c r="I8" s="60">
        <v>1715</v>
      </c>
      <c r="J8" s="60">
        <v>1902</v>
      </c>
      <c r="K8" s="60">
        <v>222</v>
      </c>
      <c r="L8" s="60">
        <v>391</v>
      </c>
      <c r="M8" s="60">
        <v>1124</v>
      </c>
      <c r="N8" s="60">
        <v>143</v>
      </c>
      <c r="O8" s="60">
        <v>82</v>
      </c>
      <c r="P8" s="60">
        <v>418</v>
      </c>
      <c r="Q8" s="60">
        <v>25</v>
      </c>
      <c r="R8" s="60">
        <v>422</v>
      </c>
      <c r="S8" s="60">
        <v>269</v>
      </c>
      <c r="T8" s="60">
        <v>328</v>
      </c>
      <c r="U8" s="60">
        <v>416</v>
      </c>
      <c r="V8" s="61">
        <f t="shared" ref="V8:V43" si="0">SUM(B8:U8)</f>
        <v>20957</v>
      </c>
    </row>
    <row r="9" spans="1:23" s="7" customFormat="1" ht="14.25" customHeight="1" x14ac:dyDescent="0.3">
      <c r="A9" s="59" t="s">
        <v>39</v>
      </c>
      <c r="B9" s="60">
        <v>595</v>
      </c>
      <c r="C9" s="60">
        <v>95</v>
      </c>
      <c r="D9" s="60">
        <v>2367</v>
      </c>
      <c r="E9" s="60">
        <v>189</v>
      </c>
      <c r="F9" s="60">
        <v>168</v>
      </c>
      <c r="G9" s="60">
        <v>1795</v>
      </c>
      <c r="H9" s="60">
        <v>763</v>
      </c>
      <c r="I9" s="60">
        <v>736</v>
      </c>
      <c r="J9" s="60">
        <v>1889</v>
      </c>
      <c r="K9" s="60">
        <v>67</v>
      </c>
      <c r="L9" s="60">
        <v>162</v>
      </c>
      <c r="M9" s="60">
        <v>1984</v>
      </c>
      <c r="N9" s="60">
        <v>92</v>
      </c>
      <c r="O9" s="60">
        <v>43</v>
      </c>
      <c r="P9" s="60">
        <v>366</v>
      </c>
      <c r="Q9" s="60">
        <v>18</v>
      </c>
      <c r="R9" s="60">
        <v>316</v>
      </c>
      <c r="S9" s="60">
        <v>77</v>
      </c>
      <c r="T9" s="60">
        <v>327</v>
      </c>
      <c r="U9" s="60">
        <v>165</v>
      </c>
      <c r="V9" s="61">
        <f t="shared" si="0"/>
        <v>12214</v>
      </c>
    </row>
    <row r="10" spans="1:23" s="7" customFormat="1" ht="14.25" customHeight="1" x14ac:dyDescent="0.3">
      <c r="A10" s="59" t="s">
        <v>22</v>
      </c>
      <c r="B10" s="60">
        <v>1105</v>
      </c>
      <c r="C10" s="60">
        <v>374</v>
      </c>
      <c r="D10" s="60">
        <v>2227</v>
      </c>
      <c r="E10" s="60">
        <v>189</v>
      </c>
      <c r="F10" s="60">
        <v>167</v>
      </c>
      <c r="G10" s="60">
        <v>1926</v>
      </c>
      <c r="H10" s="60">
        <v>1141</v>
      </c>
      <c r="I10" s="60">
        <v>1016</v>
      </c>
      <c r="J10" s="60">
        <v>1599</v>
      </c>
      <c r="K10" s="60">
        <v>193</v>
      </c>
      <c r="L10" s="60">
        <v>193</v>
      </c>
      <c r="M10" s="60">
        <v>528</v>
      </c>
      <c r="N10" s="60">
        <v>193</v>
      </c>
      <c r="O10" s="60">
        <v>58</v>
      </c>
      <c r="P10" s="60">
        <v>295</v>
      </c>
      <c r="Q10" s="60">
        <v>33</v>
      </c>
      <c r="R10" s="60">
        <v>199</v>
      </c>
      <c r="S10" s="60">
        <v>141</v>
      </c>
      <c r="T10" s="60">
        <v>280</v>
      </c>
      <c r="U10" s="60">
        <v>246</v>
      </c>
      <c r="V10" s="61">
        <f t="shared" si="0"/>
        <v>12103</v>
      </c>
    </row>
    <row r="11" spans="1:23" s="7" customFormat="1" ht="14.25" customHeight="1" x14ac:dyDescent="0.3">
      <c r="A11" s="59" t="s">
        <v>38</v>
      </c>
      <c r="B11" s="60">
        <v>924</v>
      </c>
      <c r="C11" s="60">
        <v>220</v>
      </c>
      <c r="D11" s="60">
        <v>1473</v>
      </c>
      <c r="E11" s="60">
        <v>122</v>
      </c>
      <c r="F11" s="60">
        <v>152</v>
      </c>
      <c r="G11" s="60">
        <v>2245</v>
      </c>
      <c r="H11" s="60">
        <v>978</v>
      </c>
      <c r="I11" s="60">
        <v>1019</v>
      </c>
      <c r="J11" s="60">
        <v>1114</v>
      </c>
      <c r="K11" s="60">
        <v>87</v>
      </c>
      <c r="L11" s="60">
        <v>187</v>
      </c>
      <c r="M11" s="60">
        <v>610</v>
      </c>
      <c r="N11" s="60">
        <v>229</v>
      </c>
      <c r="O11" s="60">
        <v>114</v>
      </c>
      <c r="P11" s="60">
        <v>1147</v>
      </c>
      <c r="Q11" s="60">
        <v>38</v>
      </c>
      <c r="R11" s="60">
        <v>330</v>
      </c>
      <c r="S11" s="60">
        <v>136</v>
      </c>
      <c r="T11" s="60">
        <v>336</v>
      </c>
      <c r="U11" s="60">
        <v>102</v>
      </c>
      <c r="V11" s="61">
        <f t="shared" si="0"/>
        <v>11563</v>
      </c>
    </row>
    <row r="12" spans="1:23" s="7" customFormat="1" ht="14.25" customHeight="1" x14ac:dyDescent="0.3">
      <c r="A12" s="59" t="s">
        <v>18</v>
      </c>
      <c r="B12" s="60">
        <v>937</v>
      </c>
      <c r="C12" s="60">
        <v>106</v>
      </c>
      <c r="D12" s="60">
        <v>1994</v>
      </c>
      <c r="E12" s="60">
        <v>137</v>
      </c>
      <c r="F12" s="60">
        <v>196</v>
      </c>
      <c r="G12" s="60">
        <v>1455</v>
      </c>
      <c r="H12" s="60">
        <v>849</v>
      </c>
      <c r="I12" s="60">
        <v>769</v>
      </c>
      <c r="J12" s="60">
        <v>731</v>
      </c>
      <c r="K12" s="60">
        <v>112</v>
      </c>
      <c r="L12" s="60">
        <v>173</v>
      </c>
      <c r="M12" s="60">
        <v>808</v>
      </c>
      <c r="N12" s="60">
        <v>461</v>
      </c>
      <c r="O12" s="60">
        <v>67</v>
      </c>
      <c r="P12" s="60">
        <v>665</v>
      </c>
      <c r="Q12" s="60">
        <v>41</v>
      </c>
      <c r="R12" s="60">
        <v>388</v>
      </c>
      <c r="S12" s="60">
        <v>136</v>
      </c>
      <c r="T12" s="60">
        <v>349</v>
      </c>
      <c r="U12" s="60">
        <v>196</v>
      </c>
      <c r="V12" s="61">
        <f t="shared" si="0"/>
        <v>10570</v>
      </c>
    </row>
    <row r="13" spans="1:23" s="7" customFormat="1" ht="14.25" customHeight="1" x14ac:dyDescent="0.3">
      <c r="A13" s="59" t="s">
        <v>35</v>
      </c>
      <c r="B13" s="60">
        <v>602</v>
      </c>
      <c r="C13" s="60">
        <v>61</v>
      </c>
      <c r="D13" s="60">
        <v>1225</v>
      </c>
      <c r="E13" s="60">
        <v>97</v>
      </c>
      <c r="F13" s="60">
        <v>124</v>
      </c>
      <c r="G13" s="60">
        <v>1860</v>
      </c>
      <c r="H13" s="60">
        <v>721</v>
      </c>
      <c r="I13" s="60">
        <v>508</v>
      </c>
      <c r="J13" s="60">
        <v>514</v>
      </c>
      <c r="K13" s="60">
        <v>86</v>
      </c>
      <c r="L13" s="60">
        <v>112</v>
      </c>
      <c r="M13" s="60">
        <v>884</v>
      </c>
      <c r="N13" s="60">
        <v>112</v>
      </c>
      <c r="O13" s="60">
        <v>31</v>
      </c>
      <c r="P13" s="60">
        <v>122</v>
      </c>
      <c r="Q13" s="60">
        <v>19</v>
      </c>
      <c r="R13" s="60">
        <v>142</v>
      </c>
      <c r="S13" s="60">
        <v>85</v>
      </c>
      <c r="T13" s="60">
        <v>180</v>
      </c>
      <c r="U13" s="60">
        <v>90</v>
      </c>
      <c r="V13" s="61">
        <f t="shared" si="0"/>
        <v>7575</v>
      </c>
    </row>
    <row r="14" spans="1:23" s="7" customFormat="1" ht="14.25" customHeight="1" x14ac:dyDescent="0.3">
      <c r="A14" s="59" t="s">
        <v>46</v>
      </c>
      <c r="B14" s="60">
        <v>465</v>
      </c>
      <c r="C14" s="60">
        <v>34</v>
      </c>
      <c r="D14" s="60">
        <v>1054</v>
      </c>
      <c r="E14" s="60">
        <v>74</v>
      </c>
      <c r="F14" s="60">
        <v>143</v>
      </c>
      <c r="G14" s="60">
        <v>2359</v>
      </c>
      <c r="H14" s="60">
        <v>809</v>
      </c>
      <c r="I14" s="60">
        <v>544</v>
      </c>
      <c r="J14" s="60">
        <v>638</v>
      </c>
      <c r="K14" s="60">
        <v>62</v>
      </c>
      <c r="L14" s="60">
        <v>193</v>
      </c>
      <c r="M14" s="60">
        <v>97</v>
      </c>
      <c r="N14" s="60">
        <v>100</v>
      </c>
      <c r="O14" s="60">
        <v>15</v>
      </c>
      <c r="P14" s="60">
        <v>66</v>
      </c>
      <c r="Q14" s="60">
        <v>5</v>
      </c>
      <c r="R14" s="60">
        <v>130</v>
      </c>
      <c r="S14" s="60">
        <v>55</v>
      </c>
      <c r="T14" s="60">
        <v>149</v>
      </c>
      <c r="U14" s="60">
        <v>70</v>
      </c>
      <c r="V14" s="61">
        <f t="shared" si="0"/>
        <v>7062</v>
      </c>
    </row>
    <row r="15" spans="1:23" s="7" customFormat="1" ht="14.25" customHeight="1" x14ac:dyDescent="0.3">
      <c r="A15" s="59" t="s">
        <v>27</v>
      </c>
      <c r="B15" s="60">
        <v>323</v>
      </c>
      <c r="C15" s="60">
        <v>35</v>
      </c>
      <c r="D15" s="60">
        <v>1174</v>
      </c>
      <c r="E15" s="60">
        <v>127</v>
      </c>
      <c r="F15" s="60">
        <v>111</v>
      </c>
      <c r="G15" s="60">
        <v>1227</v>
      </c>
      <c r="H15" s="60">
        <v>461</v>
      </c>
      <c r="I15" s="60">
        <v>772</v>
      </c>
      <c r="J15" s="60">
        <v>769</v>
      </c>
      <c r="K15" s="60">
        <v>78</v>
      </c>
      <c r="L15" s="60">
        <v>177</v>
      </c>
      <c r="M15" s="60">
        <v>371</v>
      </c>
      <c r="N15" s="60">
        <v>125</v>
      </c>
      <c r="O15" s="60">
        <v>17</v>
      </c>
      <c r="P15" s="60">
        <v>113</v>
      </c>
      <c r="Q15" s="60">
        <v>31</v>
      </c>
      <c r="R15" s="60">
        <v>201</v>
      </c>
      <c r="S15" s="60">
        <v>52</v>
      </c>
      <c r="T15" s="60">
        <v>188</v>
      </c>
      <c r="U15" s="60">
        <v>61</v>
      </c>
      <c r="V15" s="61">
        <f t="shared" si="0"/>
        <v>6413</v>
      </c>
    </row>
    <row r="16" spans="1:23" s="7" customFormat="1" ht="14.25" customHeight="1" x14ac:dyDescent="0.3">
      <c r="A16" s="59" t="s">
        <v>37</v>
      </c>
      <c r="B16" s="60">
        <v>245</v>
      </c>
      <c r="C16" s="60">
        <v>38</v>
      </c>
      <c r="D16" s="60">
        <v>453</v>
      </c>
      <c r="E16" s="60">
        <v>92</v>
      </c>
      <c r="F16" s="60">
        <v>67</v>
      </c>
      <c r="G16" s="60">
        <v>452</v>
      </c>
      <c r="H16" s="60">
        <v>280</v>
      </c>
      <c r="I16" s="60">
        <v>282</v>
      </c>
      <c r="J16" s="60">
        <v>390</v>
      </c>
      <c r="K16" s="60">
        <v>54</v>
      </c>
      <c r="L16" s="60">
        <v>77</v>
      </c>
      <c r="M16" s="60">
        <v>384</v>
      </c>
      <c r="N16" s="60">
        <v>75</v>
      </c>
      <c r="O16" s="60">
        <v>21</v>
      </c>
      <c r="P16" s="60">
        <v>185</v>
      </c>
      <c r="Q16" s="60">
        <v>8</v>
      </c>
      <c r="R16" s="60">
        <v>150</v>
      </c>
      <c r="S16" s="60">
        <v>46</v>
      </c>
      <c r="T16" s="60">
        <v>185</v>
      </c>
      <c r="U16" s="60">
        <v>79</v>
      </c>
      <c r="V16" s="61">
        <f t="shared" si="0"/>
        <v>3563</v>
      </c>
    </row>
    <row r="17" spans="1:22" s="7" customFormat="1" ht="14.25" customHeight="1" x14ac:dyDescent="0.3">
      <c r="A17" s="59" t="s">
        <v>23</v>
      </c>
      <c r="B17" s="60">
        <v>279</v>
      </c>
      <c r="C17" s="60">
        <v>14</v>
      </c>
      <c r="D17" s="60">
        <v>928</v>
      </c>
      <c r="E17" s="60">
        <v>83</v>
      </c>
      <c r="F17" s="60">
        <v>55</v>
      </c>
      <c r="G17" s="60">
        <v>82</v>
      </c>
      <c r="H17" s="60">
        <v>208</v>
      </c>
      <c r="I17" s="60">
        <v>381</v>
      </c>
      <c r="J17" s="60">
        <v>432</v>
      </c>
      <c r="K17" s="60">
        <v>18</v>
      </c>
      <c r="L17" s="60">
        <v>71</v>
      </c>
      <c r="M17" s="60">
        <v>327</v>
      </c>
      <c r="N17" s="60">
        <v>31</v>
      </c>
      <c r="O17" s="60">
        <v>36</v>
      </c>
      <c r="P17" s="60">
        <v>164</v>
      </c>
      <c r="Q17" s="60">
        <v>6</v>
      </c>
      <c r="R17" s="60">
        <v>109</v>
      </c>
      <c r="S17" s="60">
        <v>36</v>
      </c>
      <c r="T17" s="60">
        <v>123</v>
      </c>
      <c r="U17" s="60">
        <v>73</v>
      </c>
      <c r="V17" s="61">
        <f t="shared" si="0"/>
        <v>3456</v>
      </c>
    </row>
    <row r="18" spans="1:22" s="7" customFormat="1" ht="14.25" customHeight="1" x14ac:dyDescent="0.3">
      <c r="A18" s="59" t="s">
        <v>45</v>
      </c>
      <c r="B18" s="60">
        <v>190</v>
      </c>
      <c r="C18" s="60">
        <v>24</v>
      </c>
      <c r="D18" s="60">
        <v>482</v>
      </c>
      <c r="E18" s="60">
        <v>59</v>
      </c>
      <c r="F18" s="60">
        <v>93</v>
      </c>
      <c r="G18" s="60">
        <v>338</v>
      </c>
      <c r="H18" s="60">
        <v>201</v>
      </c>
      <c r="I18" s="60">
        <v>263</v>
      </c>
      <c r="J18" s="60">
        <v>233</v>
      </c>
      <c r="K18" s="60">
        <v>45</v>
      </c>
      <c r="L18" s="60">
        <v>65</v>
      </c>
      <c r="M18" s="60">
        <v>263</v>
      </c>
      <c r="N18" s="60">
        <v>77</v>
      </c>
      <c r="O18" s="60">
        <v>6</v>
      </c>
      <c r="P18" s="60">
        <v>63</v>
      </c>
      <c r="Q18" s="60">
        <v>13</v>
      </c>
      <c r="R18" s="60">
        <v>36</v>
      </c>
      <c r="S18" s="60">
        <v>23</v>
      </c>
      <c r="T18" s="60">
        <v>137</v>
      </c>
      <c r="U18" s="60">
        <v>72</v>
      </c>
      <c r="V18" s="61">
        <f t="shared" si="0"/>
        <v>2683</v>
      </c>
    </row>
    <row r="19" spans="1:22" s="7" customFormat="1" ht="14.25" customHeight="1" x14ac:dyDescent="0.3">
      <c r="A19" s="59" t="s">
        <v>19</v>
      </c>
      <c r="B19" s="60">
        <v>172</v>
      </c>
      <c r="C19" s="60">
        <v>66</v>
      </c>
      <c r="D19" s="60">
        <v>300</v>
      </c>
      <c r="E19" s="60">
        <v>227</v>
      </c>
      <c r="F19" s="60">
        <v>42</v>
      </c>
      <c r="G19" s="60">
        <v>341</v>
      </c>
      <c r="H19" s="60">
        <v>88</v>
      </c>
      <c r="I19" s="60">
        <v>66</v>
      </c>
      <c r="J19" s="60">
        <v>467</v>
      </c>
      <c r="K19" s="60">
        <v>19</v>
      </c>
      <c r="L19" s="60">
        <v>26</v>
      </c>
      <c r="M19" s="60">
        <v>119</v>
      </c>
      <c r="N19" s="60">
        <v>46</v>
      </c>
      <c r="O19" s="60">
        <v>16</v>
      </c>
      <c r="P19" s="60">
        <v>241</v>
      </c>
      <c r="Q19" s="60">
        <v>8</v>
      </c>
      <c r="R19" s="60">
        <v>77</v>
      </c>
      <c r="S19" s="60">
        <v>24</v>
      </c>
      <c r="T19" s="60">
        <v>164</v>
      </c>
      <c r="U19" s="60">
        <v>70</v>
      </c>
      <c r="V19" s="61">
        <f t="shared" si="0"/>
        <v>2579</v>
      </c>
    </row>
    <row r="20" spans="1:22" s="7" customFormat="1" ht="14.25" customHeight="1" x14ac:dyDescent="0.3">
      <c r="A20" s="59" t="s">
        <v>30</v>
      </c>
      <c r="B20" s="60">
        <v>345</v>
      </c>
      <c r="C20" s="60">
        <v>20</v>
      </c>
      <c r="D20" s="60">
        <v>646</v>
      </c>
      <c r="E20" s="60">
        <v>77</v>
      </c>
      <c r="F20" s="60">
        <v>98</v>
      </c>
      <c r="G20" s="60">
        <v>123</v>
      </c>
      <c r="H20" s="60">
        <v>382</v>
      </c>
      <c r="I20" s="60">
        <v>148</v>
      </c>
      <c r="J20" s="60">
        <v>206</v>
      </c>
      <c r="K20" s="60">
        <v>51</v>
      </c>
      <c r="L20" s="60">
        <v>47</v>
      </c>
      <c r="M20" s="60">
        <v>90</v>
      </c>
      <c r="N20" s="60">
        <v>29</v>
      </c>
      <c r="O20" s="60">
        <v>12</v>
      </c>
      <c r="P20" s="60">
        <v>38</v>
      </c>
      <c r="Q20" s="60">
        <v>6</v>
      </c>
      <c r="R20" s="60">
        <v>43</v>
      </c>
      <c r="S20" s="60">
        <v>20</v>
      </c>
      <c r="T20" s="60">
        <v>145</v>
      </c>
      <c r="U20" s="60">
        <v>20</v>
      </c>
      <c r="V20" s="61">
        <f t="shared" si="0"/>
        <v>2546</v>
      </c>
    </row>
    <row r="21" spans="1:22" s="7" customFormat="1" ht="14.25" customHeight="1" x14ac:dyDescent="0.3">
      <c r="A21" s="59" t="s">
        <v>32</v>
      </c>
      <c r="B21" s="60">
        <v>118</v>
      </c>
      <c r="C21" s="60">
        <v>9</v>
      </c>
      <c r="D21" s="60">
        <v>299</v>
      </c>
      <c r="E21" s="60">
        <v>21</v>
      </c>
      <c r="F21" s="60">
        <v>11</v>
      </c>
      <c r="G21" s="60">
        <v>88</v>
      </c>
      <c r="H21" s="60">
        <v>96</v>
      </c>
      <c r="I21" s="60">
        <v>246</v>
      </c>
      <c r="J21" s="60">
        <v>134</v>
      </c>
      <c r="K21" s="60">
        <v>38</v>
      </c>
      <c r="L21" s="60">
        <v>81</v>
      </c>
      <c r="M21" s="60">
        <v>138</v>
      </c>
      <c r="N21" s="60">
        <v>74</v>
      </c>
      <c r="O21" s="60">
        <v>8</v>
      </c>
      <c r="P21" s="60">
        <v>146</v>
      </c>
      <c r="Q21" s="60">
        <v>9</v>
      </c>
      <c r="R21" s="60">
        <v>92</v>
      </c>
      <c r="S21" s="60">
        <v>39</v>
      </c>
      <c r="T21" s="60">
        <v>135</v>
      </c>
      <c r="U21" s="60">
        <v>23</v>
      </c>
      <c r="V21" s="61">
        <f t="shared" si="0"/>
        <v>1805</v>
      </c>
    </row>
    <row r="22" spans="1:22" s="7" customFormat="1" ht="14.25" customHeight="1" x14ac:dyDescent="0.3">
      <c r="A22" s="59" t="s">
        <v>36</v>
      </c>
      <c r="B22" s="60">
        <v>184</v>
      </c>
      <c r="C22" s="60">
        <v>54</v>
      </c>
      <c r="D22" s="60">
        <v>253</v>
      </c>
      <c r="E22" s="60">
        <v>43</v>
      </c>
      <c r="F22" s="60">
        <v>35</v>
      </c>
      <c r="G22" s="60">
        <v>64</v>
      </c>
      <c r="H22" s="60">
        <v>64</v>
      </c>
      <c r="I22" s="60">
        <v>127</v>
      </c>
      <c r="J22" s="60">
        <v>126</v>
      </c>
      <c r="K22" s="60">
        <v>23</v>
      </c>
      <c r="L22" s="60">
        <v>23</v>
      </c>
      <c r="M22" s="60">
        <v>65</v>
      </c>
      <c r="N22" s="60">
        <v>45</v>
      </c>
      <c r="O22" s="60">
        <v>1</v>
      </c>
      <c r="P22" s="60">
        <v>33</v>
      </c>
      <c r="Q22" s="60">
        <v>1</v>
      </c>
      <c r="R22" s="60">
        <v>29</v>
      </c>
      <c r="S22" s="60">
        <v>9</v>
      </c>
      <c r="T22" s="60">
        <v>151</v>
      </c>
      <c r="U22" s="60">
        <v>57</v>
      </c>
      <c r="V22" s="61">
        <f t="shared" si="0"/>
        <v>1387</v>
      </c>
    </row>
    <row r="23" spans="1:22" s="7" customFormat="1" ht="14.25" customHeight="1" x14ac:dyDescent="0.3">
      <c r="A23" s="59" t="s">
        <v>47</v>
      </c>
      <c r="B23" s="60">
        <v>64</v>
      </c>
      <c r="C23" s="60">
        <v>8</v>
      </c>
      <c r="D23" s="60">
        <v>178</v>
      </c>
      <c r="E23" s="60">
        <v>21</v>
      </c>
      <c r="F23" s="60">
        <v>12</v>
      </c>
      <c r="G23" s="60">
        <v>59</v>
      </c>
      <c r="H23" s="60">
        <v>86</v>
      </c>
      <c r="I23" s="60">
        <v>153</v>
      </c>
      <c r="J23" s="60">
        <v>211</v>
      </c>
      <c r="K23" s="60">
        <v>33</v>
      </c>
      <c r="L23" s="60">
        <v>39</v>
      </c>
      <c r="M23" s="60">
        <v>38</v>
      </c>
      <c r="N23" s="60">
        <v>21</v>
      </c>
      <c r="O23" s="60">
        <v>6</v>
      </c>
      <c r="P23" s="60">
        <v>47</v>
      </c>
      <c r="Q23" s="60">
        <v>6</v>
      </c>
      <c r="R23" s="60">
        <v>56</v>
      </c>
      <c r="S23" s="60">
        <v>23</v>
      </c>
      <c r="T23" s="60">
        <v>33</v>
      </c>
      <c r="U23" s="60">
        <v>11</v>
      </c>
      <c r="V23" s="61">
        <f t="shared" si="0"/>
        <v>1105</v>
      </c>
    </row>
    <row r="24" spans="1:22" s="7" customFormat="1" ht="14.25" customHeight="1" x14ac:dyDescent="0.3">
      <c r="A24" s="59" t="s">
        <v>90</v>
      </c>
      <c r="B24" s="60">
        <v>30</v>
      </c>
      <c r="C24" s="60">
        <v>63</v>
      </c>
      <c r="D24" s="60">
        <v>77</v>
      </c>
      <c r="E24" s="60">
        <v>3</v>
      </c>
      <c r="F24" s="60">
        <v>15</v>
      </c>
      <c r="G24" s="60">
        <v>15</v>
      </c>
      <c r="H24" s="60">
        <v>41</v>
      </c>
      <c r="I24" s="60">
        <v>72</v>
      </c>
      <c r="J24" s="60">
        <v>30</v>
      </c>
      <c r="K24" s="60">
        <v>26</v>
      </c>
      <c r="L24" s="60">
        <v>18</v>
      </c>
      <c r="M24" s="60">
        <v>49</v>
      </c>
      <c r="N24" s="60">
        <v>27</v>
      </c>
      <c r="O24" s="60">
        <v>15</v>
      </c>
      <c r="P24" s="60">
        <v>87</v>
      </c>
      <c r="Q24" s="60">
        <v>3</v>
      </c>
      <c r="R24" s="60">
        <v>96</v>
      </c>
      <c r="S24" s="60">
        <v>13</v>
      </c>
      <c r="T24" s="60">
        <v>114</v>
      </c>
      <c r="U24" s="60">
        <v>28</v>
      </c>
      <c r="V24" s="61">
        <f t="shared" si="0"/>
        <v>822</v>
      </c>
    </row>
    <row r="25" spans="1:22" s="7" customFormat="1" ht="14.25" customHeight="1" x14ac:dyDescent="0.3">
      <c r="A25" s="59" t="s">
        <v>28</v>
      </c>
      <c r="B25" s="60">
        <v>39</v>
      </c>
      <c r="C25" s="60">
        <v>0</v>
      </c>
      <c r="D25" s="60">
        <v>109</v>
      </c>
      <c r="E25" s="60">
        <v>2</v>
      </c>
      <c r="F25" s="60">
        <v>10</v>
      </c>
      <c r="G25" s="60">
        <v>2</v>
      </c>
      <c r="H25" s="60">
        <v>38</v>
      </c>
      <c r="I25" s="60">
        <v>58</v>
      </c>
      <c r="J25" s="60">
        <v>36</v>
      </c>
      <c r="K25" s="60">
        <v>16</v>
      </c>
      <c r="L25" s="60">
        <v>10</v>
      </c>
      <c r="M25" s="60">
        <v>27</v>
      </c>
      <c r="N25" s="60">
        <v>3</v>
      </c>
      <c r="O25" s="60">
        <v>0</v>
      </c>
      <c r="P25" s="60">
        <v>9</v>
      </c>
      <c r="Q25" s="60">
        <v>2</v>
      </c>
      <c r="R25" s="60">
        <v>5</v>
      </c>
      <c r="S25" s="60">
        <v>0</v>
      </c>
      <c r="T25" s="60">
        <v>8</v>
      </c>
      <c r="U25" s="60">
        <v>3</v>
      </c>
      <c r="V25" s="61">
        <f t="shared" si="0"/>
        <v>377</v>
      </c>
    </row>
    <row r="26" spans="1:22" s="7" customFormat="1" ht="14.25" customHeight="1" x14ac:dyDescent="0.3">
      <c r="A26" s="59" t="s">
        <v>95</v>
      </c>
      <c r="B26" s="60">
        <v>24</v>
      </c>
      <c r="C26" s="60">
        <v>3</v>
      </c>
      <c r="D26" s="60">
        <v>59</v>
      </c>
      <c r="E26" s="60">
        <v>2</v>
      </c>
      <c r="F26" s="60">
        <v>2</v>
      </c>
      <c r="G26" s="60">
        <v>26</v>
      </c>
      <c r="H26" s="60">
        <v>30</v>
      </c>
      <c r="I26" s="60">
        <v>54</v>
      </c>
      <c r="J26" s="60">
        <v>7</v>
      </c>
      <c r="K26" s="60">
        <v>8</v>
      </c>
      <c r="L26" s="60">
        <v>8</v>
      </c>
      <c r="M26" s="60">
        <v>23</v>
      </c>
      <c r="N26" s="60">
        <v>19</v>
      </c>
      <c r="O26" s="60">
        <v>2</v>
      </c>
      <c r="P26" s="60">
        <v>35</v>
      </c>
      <c r="Q26" s="60">
        <v>0</v>
      </c>
      <c r="R26" s="60">
        <v>36</v>
      </c>
      <c r="S26" s="60">
        <v>10</v>
      </c>
      <c r="T26" s="60">
        <v>26</v>
      </c>
      <c r="U26" s="60">
        <v>2</v>
      </c>
      <c r="V26" s="61">
        <f t="shared" si="0"/>
        <v>376</v>
      </c>
    </row>
    <row r="27" spans="1:22" s="7" customFormat="1" ht="14.25" customHeight="1" x14ac:dyDescent="0.3">
      <c r="A27" s="59" t="s">
        <v>31</v>
      </c>
      <c r="B27" s="60">
        <v>24</v>
      </c>
      <c r="C27" s="60">
        <v>4</v>
      </c>
      <c r="D27" s="60">
        <v>54</v>
      </c>
      <c r="E27" s="60">
        <v>6</v>
      </c>
      <c r="F27" s="60">
        <v>3</v>
      </c>
      <c r="G27" s="60">
        <v>31</v>
      </c>
      <c r="H27" s="60">
        <v>24</v>
      </c>
      <c r="I27" s="60">
        <v>18</v>
      </c>
      <c r="J27" s="60">
        <v>71</v>
      </c>
      <c r="K27" s="60">
        <v>7</v>
      </c>
      <c r="L27" s="60">
        <v>9</v>
      </c>
      <c r="M27" s="60">
        <v>15</v>
      </c>
      <c r="N27" s="60">
        <v>3</v>
      </c>
      <c r="O27" s="60">
        <v>7</v>
      </c>
      <c r="P27" s="60">
        <v>24</v>
      </c>
      <c r="Q27" s="60">
        <v>1</v>
      </c>
      <c r="R27" s="60">
        <v>13</v>
      </c>
      <c r="S27" s="60">
        <v>11</v>
      </c>
      <c r="T27" s="60">
        <v>27</v>
      </c>
      <c r="U27" s="60">
        <v>7</v>
      </c>
      <c r="V27" s="61">
        <f t="shared" si="0"/>
        <v>359</v>
      </c>
    </row>
    <row r="28" spans="1:22" s="7" customFormat="1" ht="14.25" customHeight="1" x14ac:dyDescent="0.3">
      <c r="A28" s="59" t="s">
        <v>52</v>
      </c>
      <c r="B28" s="60">
        <v>11</v>
      </c>
      <c r="C28" s="60">
        <v>4</v>
      </c>
      <c r="D28" s="60">
        <v>16</v>
      </c>
      <c r="E28" s="60">
        <v>52</v>
      </c>
      <c r="F28" s="60">
        <v>3</v>
      </c>
      <c r="G28" s="60">
        <v>15</v>
      </c>
      <c r="H28" s="60">
        <v>12</v>
      </c>
      <c r="I28" s="60">
        <v>45</v>
      </c>
      <c r="J28" s="60">
        <v>57</v>
      </c>
      <c r="K28" s="60">
        <v>2</v>
      </c>
      <c r="L28" s="60">
        <v>1</v>
      </c>
      <c r="M28" s="60">
        <v>10</v>
      </c>
      <c r="N28" s="60">
        <v>0</v>
      </c>
      <c r="O28" s="60">
        <v>0</v>
      </c>
      <c r="P28" s="60">
        <v>2</v>
      </c>
      <c r="Q28" s="60">
        <v>0</v>
      </c>
      <c r="R28" s="60">
        <v>2</v>
      </c>
      <c r="S28" s="60">
        <v>0</v>
      </c>
      <c r="T28" s="60">
        <v>5</v>
      </c>
      <c r="U28" s="60">
        <v>5</v>
      </c>
      <c r="V28" s="61">
        <f t="shared" si="0"/>
        <v>242</v>
      </c>
    </row>
    <row r="29" spans="1:22" s="7" customFormat="1" ht="14.25" customHeight="1" x14ac:dyDescent="0.3">
      <c r="A29" s="59" t="s">
        <v>83</v>
      </c>
      <c r="B29" s="60">
        <v>7</v>
      </c>
      <c r="C29" s="60">
        <v>57</v>
      </c>
      <c r="D29" s="60">
        <v>19</v>
      </c>
      <c r="E29" s="60">
        <v>3</v>
      </c>
      <c r="F29" s="60">
        <v>2</v>
      </c>
      <c r="G29" s="60">
        <v>7</v>
      </c>
      <c r="H29" s="60">
        <v>15</v>
      </c>
      <c r="I29" s="60">
        <v>22</v>
      </c>
      <c r="J29" s="60">
        <v>23</v>
      </c>
      <c r="K29" s="60">
        <v>0</v>
      </c>
      <c r="L29" s="60">
        <v>2</v>
      </c>
      <c r="M29" s="60">
        <v>1</v>
      </c>
      <c r="N29" s="60">
        <v>5</v>
      </c>
      <c r="O29" s="60">
        <v>2</v>
      </c>
      <c r="P29" s="60">
        <v>18</v>
      </c>
      <c r="Q29" s="60">
        <v>0</v>
      </c>
      <c r="R29" s="60">
        <v>15</v>
      </c>
      <c r="S29" s="60">
        <v>1</v>
      </c>
      <c r="T29" s="60">
        <v>10</v>
      </c>
      <c r="U29" s="60">
        <v>1</v>
      </c>
      <c r="V29" s="61">
        <f t="shared" si="0"/>
        <v>210</v>
      </c>
    </row>
    <row r="30" spans="1:22" s="7" customFormat="1" ht="13.5" x14ac:dyDescent="0.3">
      <c r="A30" s="34" t="s">
        <v>29</v>
      </c>
      <c r="B30" s="41">
        <v>3</v>
      </c>
      <c r="C30" s="41">
        <v>5</v>
      </c>
      <c r="D30" s="41">
        <v>28</v>
      </c>
      <c r="E30" s="41">
        <v>1</v>
      </c>
      <c r="F30" s="41">
        <v>3</v>
      </c>
      <c r="G30" s="41">
        <v>1</v>
      </c>
      <c r="H30" s="41">
        <v>12</v>
      </c>
      <c r="I30" s="41">
        <v>10</v>
      </c>
      <c r="J30" s="41">
        <v>7</v>
      </c>
      <c r="K30" s="41">
        <v>3</v>
      </c>
      <c r="L30" s="41">
        <v>7</v>
      </c>
      <c r="M30" s="41">
        <v>5</v>
      </c>
      <c r="N30" s="41">
        <v>4</v>
      </c>
      <c r="O30" s="41">
        <v>5</v>
      </c>
      <c r="P30" s="41">
        <v>19</v>
      </c>
      <c r="Q30" s="41">
        <v>2</v>
      </c>
      <c r="R30" s="41">
        <v>22</v>
      </c>
      <c r="S30" s="41">
        <v>8</v>
      </c>
      <c r="T30" s="41">
        <v>19</v>
      </c>
      <c r="U30" s="41">
        <v>3</v>
      </c>
      <c r="V30" s="35">
        <f t="shared" si="0"/>
        <v>167</v>
      </c>
    </row>
    <row r="31" spans="1:22" s="7" customFormat="1" ht="13.5" x14ac:dyDescent="0.3">
      <c r="A31" s="34" t="s">
        <v>71</v>
      </c>
      <c r="B31" s="41">
        <v>6</v>
      </c>
      <c r="C31" s="41">
        <v>0</v>
      </c>
      <c r="D31" s="41">
        <v>13</v>
      </c>
      <c r="E31" s="41">
        <v>0</v>
      </c>
      <c r="F31" s="41">
        <v>9</v>
      </c>
      <c r="G31" s="41">
        <v>69</v>
      </c>
      <c r="H31" s="41">
        <v>3</v>
      </c>
      <c r="I31" s="41">
        <v>15</v>
      </c>
      <c r="J31" s="41">
        <v>0</v>
      </c>
      <c r="K31" s="41">
        <v>0</v>
      </c>
      <c r="L31" s="41">
        <v>0</v>
      </c>
      <c r="M31" s="41">
        <v>13</v>
      </c>
      <c r="N31" s="41">
        <v>0</v>
      </c>
      <c r="O31" s="41">
        <v>0</v>
      </c>
      <c r="P31" s="41">
        <v>3</v>
      </c>
      <c r="Q31" s="41">
        <v>0</v>
      </c>
      <c r="R31" s="41">
        <v>2</v>
      </c>
      <c r="S31" s="41">
        <v>0</v>
      </c>
      <c r="T31" s="41">
        <v>0</v>
      </c>
      <c r="U31" s="41">
        <v>7</v>
      </c>
      <c r="V31" s="35">
        <f t="shared" si="0"/>
        <v>140</v>
      </c>
    </row>
    <row r="32" spans="1:22" s="7" customFormat="1" ht="13.5" x14ac:dyDescent="0.3">
      <c r="A32" s="34" t="s">
        <v>33</v>
      </c>
      <c r="B32" s="41">
        <v>9</v>
      </c>
      <c r="C32" s="41">
        <v>1</v>
      </c>
      <c r="D32" s="41">
        <v>24</v>
      </c>
      <c r="E32" s="41">
        <v>5</v>
      </c>
      <c r="F32" s="41">
        <v>2</v>
      </c>
      <c r="G32" s="41">
        <v>3</v>
      </c>
      <c r="H32" s="41">
        <v>7</v>
      </c>
      <c r="I32" s="41">
        <v>4</v>
      </c>
      <c r="J32" s="41">
        <v>30</v>
      </c>
      <c r="K32" s="41">
        <v>3</v>
      </c>
      <c r="L32" s="41">
        <v>4</v>
      </c>
      <c r="M32" s="41">
        <v>14</v>
      </c>
      <c r="N32" s="41">
        <v>2</v>
      </c>
      <c r="O32" s="41">
        <v>1</v>
      </c>
      <c r="P32" s="41">
        <v>9</v>
      </c>
      <c r="Q32" s="41">
        <v>0</v>
      </c>
      <c r="R32" s="41">
        <v>9</v>
      </c>
      <c r="S32" s="41">
        <v>2</v>
      </c>
      <c r="T32" s="41">
        <v>5</v>
      </c>
      <c r="U32" s="41">
        <v>0</v>
      </c>
      <c r="V32" s="35">
        <f t="shared" si="0"/>
        <v>134</v>
      </c>
    </row>
    <row r="33" spans="1:22" s="7" customFormat="1" ht="13.5" x14ac:dyDescent="0.3">
      <c r="A33" s="34" t="s">
        <v>84</v>
      </c>
      <c r="B33" s="41">
        <v>7</v>
      </c>
      <c r="C33" s="41">
        <v>0</v>
      </c>
      <c r="D33" s="41">
        <v>12</v>
      </c>
      <c r="E33" s="41">
        <v>2</v>
      </c>
      <c r="F33" s="41">
        <v>0</v>
      </c>
      <c r="G33" s="41">
        <v>16</v>
      </c>
      <c r="H33" s="41">
        <v>7</v>
      </c>
      <c r="I33" s="41">
        <v>6</v>
      </c>
      <c r="J33" s="41">
        <v>7</v>
      </c>
      <c r="K33" s="41">
        <v>1</v>
      </c>
      <c r="L33" s="41">
        <v>3</v>
      </c>
      <c r="M33" s="41">
        <v>4</v>
      </c>
      <c r="N33" s="41">
        <v>2</v>
      </c>
      <c r="O33" s="41">
        <v>1</v>
      </c>
      <c r="P33" s="41">
        <v>7</v>
      </c>
      <c r="Q33" s="41">
        <v>0</v>
      </c>
      <c r="R33" s="41">
        <v>9</v>
      </c>
      <c r="S33" s="41">
        <v>1</v>
      </c>
      <c r="T33" s="41">
        <v>7</v>
      </c>
      <c r="U33" s="41">
        <v>1</v>
      </c>
      <c r="V33" s="35">
        <f t="shared" si="0"/>
        <v>93</v>
      </c>
    </row>
    <row r="34" spans="1:22" s="7" customFormat="1" ht="13.5" x14ac:dyDescent="0.3">
      <c r="A34" s="34" t="s">
        <v>87</v>
      </c>
      <c r="B34" s="41">
        <v>18</v>
      </c>
      <c r="C34" s="41">
        <v>0</v>
      </c>
      <c r="D34" s="41">
        <v>1</v>
      </c>
      <c r="E34" s="41">
        <v>1</v>
      </c>
      <c r="F34" s="41">
        <v>1</v>
      </c>
      <c r="G34" s="41">
        <v>10</v>
      </c>
      <c r="H34" s="41">
        <v>1</v>
      </c>
      <c r="I34" s="41">
        <v>11</v>
      </c>
      <c r="J34" s="41">
        <v>0</v>
      </c>
      <c r="K34" s="41">
        <v>0</v>
      </c>
      <c r="L34" s="41">
        <v>0</v>
      </c>
      <c r="M34" s="41">
        <v>3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>
        <v>1</v>
      </c>
      <c r="U34" s="41">
        <v>0</v>
      </c>
      <c r="V34" s="35">
        <f t="shared" si="0"/>
        <v>47</v>
      </c>
    </row>
    <row r="35" spans="1:22" s="7" customFormat="1" ht="13.5" x14ac:dyDescent="0.3">
      <c r="A35" s="34" t="s">
        <v>41</v>
      </c>
      <c r="B35" s="41">
        <v>1</v>
      </c>
      <c r="C35" s="41">
        <v>1</v>
      </c>
      <c r="D35" s="41">
        <v>2</v>
      </c>
      <c r="E35" s="41">
        <v>1</v>
      </c>
      <c r="F35" s="41">
        <v>2</v>
      </c>
      <c r="G35" s="42">
        <v>4</v>
      </c>
      <c r="H35" s="41">
        <v>9</v>
      </c>
      <c r="I35" s="41">
        <v>1</v>
      </c>
      <c r="J35" s="41">
        <v>3</v>
      </c>
      <c r="K35" s="42">
        <v>0</v>
      </c>
      <c r="L35" s="41">
        <v>3</v>
      </c>
      <c r="M35" s="41">
        <v>3</v>
      </c>
      <c r="N35" s="41">
        <v>3</v>
      </c>
      <c r="O35" s="42">
        <v>0</v>
      </c>
      <c r="P35" s="41">
        <v>2</v>
      </c>
      <c r="Q35" s="41">
        <v>0</v>
      </c>
      <c r="R35" s="41">
        <v>0</v>
      </c>
      <c r="S35" s="42">
        <v>1</v>
      </c>
      <c r="T35" s="41">
        <v>3</v>
      </c>
      <c r="U35" s="41">
        <v>1</v>
      </c>
      <c r="V35" s="35">
        <f t="shared" si="0"/>
        <v>40</v>
      </c>
    </row>
    <row r="36" spans="1:22" s="7" customFormat="1" ht="13.5" x14ac:dyDescent="0.3">
      <c r="A36" s="34" t="s">
        <v>88</v>
      </c>
      <c r="B36" s="41">
        <v>2</v>
      </c>
      <c r="C36" s="41">
        <v>0</v>
      </c>
      <c r="D36" s="41">
        <v>3</v>
      </c>
      <c r="E36" s="41">
        <v>1</v>
      </c>
      <c r="F36" s="41">
        <v>0</v>
      </c>
      <c r="G36" s="41">
        <v>1</v>
      </c>
      <c r="H36" s="41">
        <v>8</v>
      </c>
      <c r="I36" s="41">
        <v>4</v>
      </c>
      <c r="J36" s="41">
        <v>0</v>
      </c>
      <c r="K36" s="41">
        <v>0</v>
      </c>
      <c r="L36" s="41">
        <v>0</v>
      </c>
      <c r="M36" s="41">
        <v>3</v>
      </c>
      <c r="N36" s="41">
        <v>0</v>
      </c>
      <c r="O36" s="41">
        <v>0</v>
      </c>
      <c r="P36" s="41">
        <v>3</v>
      </c>
      <c r="Q36" s="41">
        <v>0</v>
      </c>
      <c r="R36" s="41">
        <v>2</v>
      </c>
      <c r="S36" s="41">
        <v>0</v>
      </c>
      <c r="T36" s="41">
        <v>3</v>
      </c>
      <c r="U36" s="41">
        <v>0</v>
      </c>
      <c r="V36" s="35">
        <f t="shared" si="0"/>
        <v>30</v>
      </c>
    </row>
    <row r="37" spans="1:22" s="7" customFormat="1" ht="13.5" x14ac:dyDescent="0.3">
      <c r="A37" s="34" t="s">
        <v>43</v>
      </c>
      <c r="B37" s="42">
        <v>1</v>
      </c>
      <c r="C37" s="42">
        <v>1</v>
      </c>
      <c r="D37" s="41">
        <v>15</v>
      </c>
      <c r="E37" s="41">
        <v>1</v>
      </c>
      <c r="F37" s="42">
        <v>0</v>
      </c>
      <c r="G37" s="42">
        <v>3</v>
      </c>
      <c r="H37" s="42">
        <v>2</v>
      </c>
      <c r="I37" s="42">
        <v>1</v>
      </c>
      <c r="J37" s="41">
        <v>4</v>
      </c>
      <c r="K37" s="42">
        <v>0</v>
      </c>
      <c r="L37" s="42">
        <v>0</v>
      </c>
      <c r="M37" s="41">
        <v>0</v>
      </c>
      <c r="N37" s="41">
        <v>0</v>
      </c>
      <c r="O37" s="42">
        <v>1</v>
      </c>
      <c r="P37" s="41">
        <v>0</v>
      </c>
      <c r="Q37" s="42">
        <v>0</v>
      </c>
      <c r="R37" s="41">
        <v>1</v>
      </c>
      <c r="S37" s="42">
        <v>0</v>
      </c>
      <c r="T37" s="41">
        <v>0</v>
      </c>
      <c r="U37" s="42">
        <v>0</v>
      </c>
      <c r="V37" s="35">
        <f t="shared" si="0"/>
        <v>30</v>
      </c>
    </row>
    <row r="38" spans="1:22" s="7" customFormat="1" ht="13.5" x14ac:dyDescent="0.3">
      <c r="A38" s="34" t="s">
        <v>40</v>
      </c>
      <c r="B38" s="41">
        <v>1</v>
      </c>
      <c r="C38" s="42">
        <v>0</v>
      </c>
      <c r="D38" s="41">
        <v>4</v>
      </c>
      <c r="E38" s="41">
        <v>2</v>
      </c>
      <c r="F38" s="41">
        <v>0</v>
      </c>
      <c r="G38" s="42">
        <v>0</v>
      </c>
      <c r="H38" s="41">
        <v>6</v>
      </c>
      <c r="I38" s="41">
        <v>8</v>
      </c>
      <c r="J38" s="41">
        <v>0</v>
      </c>
      <c r="K38" s="41">
        <v>1</v>
      </c>
      <c r="L38" s="41">
        <v>0</v>
      </c>
      <c r="M38" s="41">
        <v>0</v>
      </c>
      <c r="N38" s="41">
        <v>0</v>
      </c>
      <c r="O38" s="42">
        <v>1</v>
      </c>
      <c r="P38" s="41">
        <v>3</v>
      </c>
      <c r="Q38" s="41">
        <v>0</v>
      </c>
      <c r="R38" s="41">
        <v>1</v>
      </c>
      <c r="S38" s="41">
        <v>0</v>
      </c>
      <c r="T38" s="41">
        <v>0</v>
      </c>
      <c r="U38" s="41">
        <v>0</v>
      </c>
      <c r="V38" s="35">
        <f t="shared" si="0"/>
        <v>27</v>
      </c>
    </row>
    <row r="39" spans="1:22" s="7" customFormat="1" ht="13.5" x14ac:dyDescent="0.3">
      <c r="A39" s="34" t="s">
        <v>89</v>
      </c>
      <c r="B39" s="41">
        <v>0</v>
      </c>
      <c r="C39" s="41">
        <v>0</v>
      </c>
      <c r="D39" s="41">
        <v>15</v>
      </c>
      <c r="E39" s="41">
        <v>0</v>
      </c>
      <c r="F39" s="41">
        <v>0</v>
      </c>
      <c r="G39" s="41">
        <v>0</v>
      </c>
      <c r="H39" s="42">
        <v>0</v>
      </c>
      <c r="I39" s="41">
        <v>0</v>
      </c>
      <c r="J39" s="41">
        <v>0</v>
      </c>
      <c r="K39" s="41">
        <v>0</v>
      </c>
      <c r="L39" s="42">
        <v>0</v>
      </c>
      <c r="M39" s="41">
        <v>0</v>
      </c>
      <c r="N39" s="41">
        <v>3</v>
      </c>
      <c r="O39" s="42">
        <v>0</v>
      </c>
      <c r="P39" s="41">
        <v>0</v>
      </c>
      <c r="Q39" s="41">
        <v>0</v>
      </c>
      <c r="R39" s="42">
        <v>0</v>
      </c>
      <c r="S39" s="42">
        <v>1</v>
      </c>
      <c r="T39" s="41">
        <v>1</v>
      </c>
      <c r="U39" s="41">
        <v>0</v>
      </c>
      <c r="V39" s="35">
        <f t="shared" si="0"/>
        <v>20</v>
      </c>
    </row>
    <row r="40" spans="1:22" s="7" customFormat="1" ht="13.5" x14ac:dyDescent="0.3">
      <c r="A40" s="34" t="s">
        <v>85</v>
      </c>
      <c r="B40" s="41">
        <v>1</v>
      </c>
      <c r="C40" s="41">
        <v>0</v>
      </c>
      <c r="D40" s="41">
        <v>0</v>
      </c>
      <c r="E40" s="41">
        <v>0</v>
      </c>
      <c r="F40" s="41">
        <v>0</v>
      </c>
      <c r="G40" s="41">
        <v>0</v>
      </c>
      <c r="H40" s="41">
        <v>0</v>
      </c>
      <c r="I40" s="41">
        <v>0</v>
      </c>
      <c r="J40" s="41">
        <v>2</v>
      </c>
      <c r="K40" s="41">
        <v>0</v>
      </c>
      <c r="L40" s="41">
        <v>0</v>
      </c>
      <c r="M40" s="41">
        <v>1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7</v>
      </c>
      <c r="U40" s="42">
        <v>0</v>
      </c>
      <c r="V40" s="35">
        <f t="shared" si="0"/>
        <v>11</v>
      </c>
    </row>
    <row r="41" spans="1:22" s="7" customFormat="1" ht="13.5" x14ac:dyDescent="0.3">
      <c r="A41" s="56" t="s">
        <v>42</v>
      </c>
      <c r="B41" s="58">
        <v>1</v>
      </c>
      <c r="C41" s="58">
        <v>0</v>
      </c>
      <c r="D41" s="58">
        <v>1</v>
      </c>
      <c r="E41" s="58">
        <v>0</v>
      </c>
      <c r="F41" s="58">
        <v>0</v>
      </c>
      <c r="G41" s="58">
        <v>1</v>
      </c>
      <c r="H41" s="58">
        <v>2</v>
      </c>
      <c r="I41" s="58">
        <v>0</v>
      </c>
      <c r="J41" s="58">
        <v>0</v>
      </c>
      <c r="K41" s="58">
        <v>0</v>
      </c>
      <c r="L41" s="41">
        <v>0</v>
      </c>
      <c r="M41" s="58">
        <v>0</v>
      </c>
      <c r="N41" s="41">
        <v>0</v>
      </c>
      <c r="O41" s="58">
        <v>0</v>
      </c>
      <c r="P41" s="58">
        <v>0</v>
      </c>
      <c r="Q41" s="58">
        <v>0</v>
      </c>
      <c r="R41" s="58">
        <v>0</v>
      </c>
      <c r="S41" s="58">
        <v>1</v>
      </c>
      <c r="T41" s="58">
        <v>0</v>
      </c>
      <c r="U41" s="58">
        <v>0</v>
      </c>
      <c r="V41" s="57">
        <f t="shared" si="0"/>
        <v>6</v>
      </c>
    </row>
    <row r="42" spans="1:22" s="7" customFormat="1" ht="13.5" x14ac:dyDescent="0.3">
      <c r="A42" s="34" t="s">
        <v>92</v>
      </c>
      <c r="B42" s="41">
        <v>0</v>
      </c>
      <c r="C42" s="41">
        <v>0</v>
      </c>
      <c r="D42" s="41">
        <v>0</v>
      </c>
      <c r="E42" s="41">
        <v>0</v>
      </c>
      <c r="F42" s="41">
        <v>0</v>
      </c>
      <c r="G42" s="41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1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35">
        <f t="shared" si="0"/>
        <v>1</v>
      </c>
    </row>
    <row r="43" spans="1:22" s="7" customFormat="1" ht="13.5" x14ac:dyDescent="0.3">
      <c r="A43" s="62" t="s">
        <v>91</v>
      </c>
      <c r="B43" s="41">
        <v>62</v>
      </c>
      <c r="C43" s="41">
        <v>1</v>
      </c>
      <c r="D43" s="41">
        <v>233</v>
      </c>
      <c r="E43" s="41">
        <v>28</v>
      </c>
      <c r="F43" s="41">
        <v>45</v>
      </c>
      <c r="G43" s="41">
        <v>311</v>
      </c>
      <c r="H43" s="41">
        <v>83</v>
      </c>
      <c r="I43" s="41">
        <v>55</v>
      </c>
      <c r="J43" s="41">
        <v>115</v>
      </c>
      <c r="K43" s="41">
        <v>15</v>
      </c>
      <c r="L43" s="41">
        <v>11</v>
      </c>
      <c r="M43" s="41">
        <v>108</v>
      </c>
      <c r="N43" s="41">
        <v>8</v>
      </c>
      <c r="O43" s="41">
        <v>16</v>
      </c>
      <c r="P43" s="41">
        <v>80</v>
      </c>
      <c r="Q43" s="41">
        <v>11</v>
      </c>
      <c r="R43" s="41">
        <v>27</v>
      </c>
      <c r="S43" s="41">
        <v>8</v>
      </c>
      <c r="T43" s="41">
        <v>94</v>
      </c>
      <c r="U43" s="41">
        <v>20</v>
      </c>
      <c r="V43" s="35">
        <f t="shared" si="0"/>
        <v>1331</v>
      </c>
    </row>
    <row r="44" spans="1:22" x14ac:dyDescent="0.3">
      <c r="A44" s="63" t="s">
        <v>75</v>
      </c>
      <c r="B44" s="20">
        <f>SUM(B7:B43)</f>
        <v>12323</v>
      </c>
      <c r="C44" s="20">
        <f t="shared" ref="C44:V44" si="1">SUM(C7:C43)</f>
        <v>8140</v>
      </c>
      <c r="D44" s="20">
        <f t="shared" si="1"/>
        <v>25903</v>
      </c>
      <c r="E44" s="20">
        <f t="shared" si="1"/>
        <v>2816</v>
      </c>
      <c r="F44" s="20">
        <f t="shared" si="1"/>
        <v>2635</v>
      </c>
      <c r="G44" s="20">
        <f t="shared" si="1"/>
        <v>27947</v>
      </c>
      <c r="H44" s="20">
        <f t="shared" si="1"/>
        <v>12102</v>
      </c>
      <c r="I44" s="20">
        <f t="shared" si="1"/>
        <v>12314</v>
      </c>
      <c r="J44" s="20">
        <f t="shared" si="1"/>
        <v>17367</v>
      </c>
      <c r="K44" s="20">
        <f t="shared" si="1"/>
        <v>1760</v>
      </c>
      <c r="L44" s="20">
        <f t="shared" si="1"/>
        <v>2844</v>
      </c>
      <c r="M44" s="20">
        <f t="shared" si="1"/>
        <v>10553</v>
      </c>
      <c r="N44" s="20">
        <f t="shared" si="1"/>
        <v>2715</v>
      </c>
      <c r="O44" s="20">
        <f t="shared" si="1"/>
        <v>878</v>
      </c>
      <c r="P44" s="20">
        <f t="shared" si="1"/>
        <v>5906</v>
      </c>
      <c r="Q44" s="20">
        <f t="shared" si="1"/>
        <v>407</v>
      </c>
      <c r="R44" s="20">
        <f t="shared" si="1"/>
        <v>4415</v>
      </c>
      <c r="S44" s="20">
        <f t="shared" si="1"/>
        <v>1616</v>
      </c>
      <c r="T44" s="20">
        <f t="shared" si="1"/>
        <v>4664</v>
      </c>
      <c r="U44" s="20">
        <f t="shared" si="1"/>
        <v>2285</v>
      </c>
      <c r="V44" s="20">
        <f t="shared" si="1"/>
        <v>159590</v>
      </c>
    </row>
    <row r="45" spans="1:22" s="7" customFormat="1" ht="24.75" customHeight="1" x14ac:dyDescent="0.3">
      <c r="A45" s="72" t="s">
        <v>73</v>
      </c>
      <c r="B45" s="72"/>
      <c r="C45" s="72"/>
      <c r="D45" s="72"/>
      <c r="E45" s="72"/>
      <c r="F45" s="72"/>
      <c r="G45" s="72"/>
      <c r="H45" s="72"/>
      <c r="I45" s="72"/>
      <c r="J45" s="72"/>
      <c r="K45" s="72"/>
      <c r="L45" s="72"/>
      <c r="M45" s="72"/>
      <c r="N45" s="72"/>
      <c r="O45" s="72"/>
      <c r="P45" s="72"/>
      <c r="Q45" s="72"/>
      <c r="R45" s="72"/>
      <c r="S45" s="72"/>
      <c r="T45" s="72"/>
      <c r="U45" s="72"/>
      <c r="V45" s="72"/>
    </row>
    <row r="46" spans="1:22" x14ac:dyDescent="0.3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</row>
    <row r="47" spans="1:22" x14ac:dyDescent="0.3">
      <c r="A47" s="73" t="s">
        <v>93</v>
      </c>
      <c r="B47" s="73"/>
      <c r="C47" s="73"/>
      <c r="D47" s="73"/>
      <c r="E47" s="73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</row>
    <row r="48" spans="1:22" x14ac:dyDescent="0.3">
      <c r="A48" s="64" t="s">
        <v>94</v>
      </c>
      <c r="B48" s="64"/>
      <c r="C48" s="64"/>
      <c r="D48" s="64"/>
      <c r="E48" s="64"/>
      <c r="F48" s="6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</row>
    <row r="49" spans="2:22" x14ac:dyDescent="0.3"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</row>
  </sheetData>
  <mergeCells count="7">
    <mergeCell ref="A48:V48"/>
    <mergeCell ref="B2:V2"/>
    <mergeCell ref="B3:V3"/>
    <mergeCell ref="A5:A6"/>
    <mergeCell ref="B5:V5"/>
    <mergeCell ref="A45:V45"/>
    <mergeCell ref="A47:V47"/>
  </mergeCells>
  <pageMargins left="0.39370078740157483" right="0.31496062992125984" top="0.74803149606299213" bottom="0.74803149606299213" header="0.31496062992125984" footer="0.31496062992125984"/>
  <pageSetup paperSize="9" scale="68" orientation="landscape" r:id="rId1"/>
  <headerFooter>
    <oddFooter>&amp;L&amp;"Trebuchet MS,Grassetto"&amp;11Statistiche Italia - MMATRICOLAZIONI
Automobile in cifre&amp;C&amp;"Trebuchet MS,Normale"&amp;9&amp;P/&amp;N&amp;R&amp;"Trebuchet MS,Grassetto"&amp;11ANFIA - Studi e statistiche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0BA45C-9EA4-4D02-91A1-F9C459F96769}">
  <sheetPr>
    <pageSetUpPr fitToPage="1"/>
  </sheetPr>
  <dimension ref="A2:W42"/>
  <sheetViews>
    <sheetView showGridLines="0" zoomScale="98" zoomScaleNormal="98" workbookViewId="0">
      <pane xSplit="1" ySplit="6" topLeftCell="B7" activePane="bottomRight" state="frozen"/>
      <selection activeCell="A5" sqref="A5:A6"/>
      <selection pane="topRight" activeCell="A5" sqref="A5:A6"/>
      <selection pane="bottomLeft" activeCell="A5" sqref="A5:A6"/>
      <selection pane="bottomRight" activeCell="A5" sqref="A5:A6"/>
    </sheetView>
  </sheetViews>
  <sheetFormatPr defaultRowHeight="15" x14ac:dyDescent="0.3"/>
  <cols>
    <col min="1" max="1" width="20.85546875" style="4" bestFit="1" customWidth="1"/>
    <col min="2" max="2" width="8.28515625" style="4" bestFit="1" customWidth="1"/>
    <col min="3" max="3" width="8.5703125" style="4" bestFit="1" customWidth="1"/>
    <col min="4" max="4" width="9.42578125" style="4" bestFit="1" customWidth="1"/>
    <col min="5" max="6" width="6.42578125" style="4" bestFit="1" customWidth="1"/>
    <col min="7" max="7" width="8" style="4" bestFit="1" customWidth="1"/>
    <col min="8" max="9" width="7.140625" style="4" bestFit="1" customWidth="1"/>
    <col min="10" max="10" width="7.85546875" style="4" bestFit="1" customWidth="1"/>
    <col min="11" max="11" width="6.5703125" style="4" bestFit="1" customWidth="1"/>
    <col min="12" max="12" width="7.28515625" style="4" bestFit="1" customWidth="1"/>
    <col min="13" max="13" width="7.140625" style="4" bestFit="1" customWidth="1"/>
    <col min="14" max="14" width="7.7109375" style="4" customWidth="1"/>
    <col min="15" max="15" width="9.140625" style="4" bestFit="1" customWidth="1"/>
    <col min="16" max="16" width="8.7109375" style="4" bestFit="1" customWidth="1"/>
    <col min="17" max="17" width="6.140625" style="4" bestFit="1" customWidth="1"/>
    <col min="18" max="18" width="6.42578125" style="4" bestFit="1" customWidth="1"/>
    <col min="19" max="19" width="8.140625" style="4" bestFit="1" customWidth="1"/>
    <col min="20" max="20" width="6.42578125" style="4" bestFit="1" customWidth="1"/>
    <col min="21" max="21" width="8.85546875" style="4" bestFit="1" customWidth="1"/>
    <col min="22" max="22" width="11.5703125" style="4" customWidth="1"/>
    <col min="23" max="16384" width="9.140625" style="4"/>
  </cols>
  <sheetData>
    <row r="2" spans="1:23" s="2" customFormat="1" ht="15.75" x14ac:dyDescent="0.35">
      <c r="A2" s="1"/>
      <c r="B2" s="65" t="s">
        <v>77</v>
      </c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</row>
    <row r="3" spans="1:23" s="2" customFormat="1" ht="15.75" x14ac:dyDescent="0.35">
      <c r="A3" s="3"/>
      <c r="B3" s="66" t="s">
        <v>78</v>
      </c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</row>
    <row r="4" spans="1:23" x14ac:dyDescent="0.3"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6"/>
    </row>
    <row r="5" spans="1:23" x14ac:dyDescent="0.3">
      <c r="A5" s="67" t="s">
        <v>79</v>
      </c>
      <c r="B5" s="69">
        <v>2019</v>
      </c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1"/>
    </row>
    <row r="6" spans="1:23" ht="18" customHeight="1" x14ac:dyDescent="0.3">
      <c r="A6" s="68"/>
      <c r="B6" s="11" t="s">
        <v>0</v>
      </c>
      <c r="C6" s="11" t="s">
        <v>64</v>
      </c>
      <c r="D6" s="11" t="s">
        <v>2</v>
      </c>
      <c r="E6" s="11" t="s">
        <v>3</v>
      </c>
      <c r="F6" s="11" t="s">
        <v>4</v>
      </c>
      <c r="G6" s="11" t="s">
        <v>61</v>
      </c>
      <c r="H6" s="11" t="s">
        <v>5</v>
      </c>
      <c r="I6" s="11" t="s">
        <v>60</v>
      </c>
      <c r="J6" s="11" t="s">
        <v>7</v>
      </c>
      <c r="K6" s="11" t="s">
        <v>8</v>
      </c>
      <c r="L6" s="11" t="s">
        <v>9</v>
      </c>
      <c r="M6" s="11" t="s">
        <v>10</v>
      </c>
      <c r="N6" s="11" t="s">
        <v>68</v>
      </c>
      <c r="O6" s="11" t="s">
        <v>11</v>
      </c>
      <c r="P6" s="11" t="s">
        <v>12</v>
      </c>
      <c r="Q6" s="11" t="s">
        <v>13</v>
      </c>
      <c r="R6" s="11" t="s">
        <v>14</v>
      </c>
      <c r="S6" s="11" t="s">
        <v>15</v>
      </c>
      <c r="T6" s="11" t="s">
        <v>16</v>
      </c>
      <c r="U6" s="11" t="s">
        <v>17</v>
      </c>
      <c r="V6" s="12" t="s">
        <v>72</v>
      </c>
    </row>
    <row r="7" spans="1:23" s="7" customFormat="1" ht="14.25" customHeight="1" x14ac:dyDescent="0.3">
      <c r="A7" s="32" t="s">
        <v>51</v>
      </c>
      <c r="B7" s="39">
        <v>4089</v>
      </c>
      <c r="C7" s="39">
        <v>7665</v>
      </c>
      <c r="D7" s="39">
        <v>6819</v>
      </c>
      <c r="E7" s="39">
        <v>759</v>
      </c>
      <c r="F7" s="39">
        <v>942</v>
      </c>
      <c r="G7" s="39">
        <v>9836</v>
      </c>
      <c r="H7" s="39">
        <v>3911</v>
      </c>
      <c r="I7" s="39">
        <v>3944</v>
      </c>
      <c r="J7" s="39">
        <v>7171</v>
      </c>
      <c r="K7" s="39">
        <v>589</v>
      </c>
      <c r="L7" s="39">
        <v>862</v>
      </c>
      <c r="M7" s="39">
        <v>2930</v>
      </c>
      <c r="N7" s="39">
        <v>817</v>
      </c>
      <c r="O7" s="39">
        <v>293</v>
      </c>
      <c r="P7" s="39">
        <v>1497</v>
      </c>
      <c r="Q7" s="39">
        <v>129</v>
      </c>
      <c r="R7" s="39">
        <v>1567</v>
      </c>
      <c r="S7" s="39">
        <v>285</v>
      </c>
      <c r="T7" s="39">
        <v>1184</v>
      </c>
      <c r="U7" s="39">
        <v>501</v>
      </c>
      <c r="V7" s="33">
        <f>SUM(B7:U7)</f>
        <v>55790</v>
      </c>
    </row>
    <row r="8" spans="1:23" s="7" customFormat="1" ht="13.5" x14ac:dyDescent="0.3">
      <c r="A8" s="34" t="s">
        <v>52</v>
      </c>
      <c r="B8" s="41">
        <v>6</v>
      </c>
      <c r="C8" s="41">
        <v>4</v>
      </c>
      <c r="D8" s="41">
        <v>22</v>
      </c>
      <c r="E8" s="41">
        <v>40</v>
      </c>
      <c r="F8" s="41">
        <v>3</v>
      </c>
      <c r="G8" s="41">
        <v>71</v>
      </c>
      <c r="H8" s="41">
        <v>10</v>
      </c>
      <c r="I8" s="41">
        <v>22</v>
      </c>
      <c r="J8" s="41">
        <v>34</v>
      </c>
      <c r="K8" s="41">
        <v>5</v>
      </c>
      <c r="L8" s="41">
        <v>0</v>
      </c>
      <c r="M8" s="41">
        <v>12</v>
      </c>
      <c r="N8" s="41">
        <v>0</v>
      </c>
      <c r="O8" s="41">
        <v>0</v>
      </c>
      <c r="P8" s="41">
        <v>6</v>
      </c>
      <c r="Q8" s="41"/>
      <c r="R8" s="41"/>
      <c r="S8" s="41">
        <v>0</v>
      </c>
      <c r="T8" s="41">
        <v>7</v>
      </c>
      <c r="U8" s="41">
        <v>1</v>
      </c>
      <c r="V8" s="35">
        <f>SUM(B8:U8)</f>
        <v>243</v>
      </c>
    </row>
    <row r="9" spans="1:23" s="7" customFormat="1" ht="13.5" x14ac:dyDescent="0.3">
      <c r="A9" s="34" t="s">
        <v>18</v>
      </c>
      <c r="B9" s="41">
        <v>1051</v>
      </c>
      <c r="C9" s="41">
        <v>87</v>
      </c>
      <c r="D9" s="41">
        <v>2648</v>
      </c>
      <c r="E9" s="41">
        <v>145</v>
      </c>
      <c r="F9" s="41">
        <v>164</v>
      </c>
      <c r="G9" s="41">
        <v>1420</v>
      </c>
      <c r="H9" s="41">
        <v>1108</v>
      </c>
      <c r="I9" s="41">
        <v>972</v>
      </c>
      <c r="J9" s="41">
        <v>865</v>
      </c>
      <c r="K9" s="41">
        <v>155</v>
      </c>
      <c r="L9" s="41">
        <v>287</v>
      </c>
      <c r="M9" s="41">
        <v>1097</v>
      </c>
      <c r="N9" s="41">
        <v>478</v>
      </c>
      <c r="O9" s="41">
        <v>59</v>
      </c>
      <c r="P9" s="41">
        <v>634</v>
      </c>
      <c r="Q9" s="41">
        <v>29</v>
      </c>
      <c r="R9" s="41">
        <v>622</v>
      </c>
      <c r="S9" s="41">
        <v>144</v>
      </c>
      <c r="T9" s="41">
        <v>381</v>
      </c>
      <c r="U9" s="41">
        <v>209</v>
      </c>
      <c r="V9" s="35">
        <f>SUM(B9:U9)</f>
        <v>12555</v>
      </c>
    </row>
    <row r="10" spans="1:23" s="7" customFormat="1" ht="13.5" x14ac:dyDescent="0.3">
      <c r="A10" s="34" t="s">
        <v>19</v>
      </c>
      <c r="B10" s="41">
        <v>260</v>
      </c>
      <c r="C10" s="41">
        <v>61</v>
      </c>
      <c r="D10" s="41">
        <v>422</v>
      </c>
      <c r="E10" s="41">
        <v>228</v>
      </c>
      <c r="F10" s="41">
        <v>35</v>
      </c>
      <c r="G10" s="41">
        <v>220</v>
      </c>
      <c r="H10" s="41">
        <v>111</v>
      </c>
      <c r="I10" s="41">
        <v>196</v>
      </c>
      <c r="J10" s="41">
        <v>537</v>
      </c>
      <c r="K10" s="41">
        <v>21</v>
      </c>
      <c r="L10" s="41">
        <v>20</v>
      </c>
      <c r="M10" s="41">
        <v>115</v>
      </c>
      <c r="N10" s="41">
        <v>21</v>
      </c>
      <c r="O10" s="41">
        <v>14</v>
      </c>
      <c r="P10" s="41">
        <v>213</v>
      </c>
      <c r="Q10" s="41">
        <v>10</v>
      </c>
      <c r="R10" s="41">
        <v>78</v>
      </c>
      <c r="S10" s="41">
        <v>37</v>
      </c>
      <c r="T10" s="41">
        <v>145</v>
      </c>
      <c r="U10" s="41">
        <v>74</v>
      </c>
      <c r="V10" s="35">
        <f>SUM(B10:U10)</f>
        <v>2818</v>
      </c>
    </row>
    <row r="11" spans="1:23" s="7" customFormat="1" ht="13.5" x14ac:dyDescent="0.3">
      <c r="A11" s="36" t="s">
        <v>20</v>
      </c>
      <c r="B11" s="38">
        <v>16</v>
      </c>
      <c r="C11" s="38">
        <v>3</v>
      </c>
      <c r="D11" s="38">
        <v>52</v>
      </c>
      <c r="E11" s="38">
        <v>32</v>
      </c>
      <c r="F11" s="38">
        <v>9</v>
      </c>
      <c r="G11" s="38">
        <v>10</v>
      </c>
      <c r="H11" s="38">
        <v>32</v>
      </c>
      <c r="I11" s="38">
        <v>39</v>
      </c>
      <c r="J11" s="38">
        <v>44</v>
      </c>
      <c r="K11" s="38">
        <v>2</v>
      </c>
      <c r="L11" s="38">
        <v>8</v>
      </c>
      <c r="M11" s="38">
        <v>16</v>
      </c>
      <c r="N11" s="38">
        <v>3</v>
      </c>
      <c r="O11" s="38">
        <v>2</v>
      </c>
      <c r="P11" s="38">
        <v>7</v>
      </c>
      <c r="Q11" s="41">
        <v>0</v>
      </c>
      <c r="R11" s="38">
        <v>9</v>
      </c>
      <c r="S11" s="38">
        <v>4</v>
      </c>
      <c r="T11" s="38">
        <v>27</v>
      </c>
      <c r="U11" s="38">
        <v>18</v>
      </c>
      <c r="V11" s="37">
        <f t="shared" ref="V11:V34" si="0">SUM(B11:U11)</f>
        <v>333</v>
      </c>
    </row>
    <row r="12" spans="1:23" s="8" customFormat="1" ht="27" x14ac:dyDescent="0.3">
      <c r="A12" s="24" t="s">
        <v>76</v>
      </c>
      <c r="B12" s="20">
        <f t="shared" ref="B12:U12" si="1">SUM(B7:B11)</f>
        <v>5422</v>
      </c>
      <c r="C12" s="20">
        <f t="shared" si="1"/>
        <v>7820</v>
      </c>
      <c r="D12" s="20">
        <f t="shared" si="1"/>
        <v>9963</v>
      </c>
      <c r="E12" s="20">
        <f t="shared" si="1"/>
        <v>1204</v>
      </c>
      <c r="F12" s="20">
        <f t="shared" si="1"/>
        <v>1153</v>
      </c>
      <c r="G12" s="20">
        <f t="shared" si="1"/>
        <v>11557</v>
      </c>
      <c r="H12" s="20">
        <f t="shared" si="1"/>
        <v>5172</v>
      </c>
      <c r="I12" s="20">
        <f t="shared" si="1"/>
        <v>5173</v>
      </c>
      <c r="J12" s="20">
        <f t="shared" si="1"/>
        <v>8651</v>
      </c>
      <c r="K12" s="20">
        <f t="shared" si="1"/>
        <v>772</v>
      </c>
      <c r="L12" s="20">
        <f t="shared" si="1"/>
        <v>1177</v>
      </c>
      <c r="M12" s="20">
        <f t="shared" si="1"/>
        <v>4170</v>
      </c>
      <c r="N12" s="20">
        <f t="shared" si="1"/>
        <v>1319</v>
      </c>
      <c r="O12" s="20">
        <f t="shared" si="1"/>
        <v>368</v>
      </c>
      <c r="P12" s="20">
        <f t="shared" si="1"/>
        <v>2357</v>
      </c>
      <c r="Q12" s="20">
        <f t="shared" si="1"/>
        <v>168</v>
      </c>
      <c r="R12" s="20">
        <f t="shared" si="1"/>
        <v>2276</v>
      </c>
      <c r="S12" s="20">
        <f t="shared" si="1"/>
        <v>470</v>
      </c>
      <c r="T12" s="20">
        <f t="shared" si="1"/>
        <v>1744</v>
      </c>
      <c r="U12" s="20">
        <f t="shared" si="1"/>
        <v>803</v>
      </c>
      <c r="V12" s="20">
        <f t="shared" si="0"/>
        <v>71739</v>
      </c>
    </row>
    <row r="13" spans="1:23" s="7" customFormat="1" ht="13.5" x14ac:dyDescent="0.3">
      <c r="A13" s="32" t="s">
        <v>22</v>
      </c>
      <c r="B13" s="39">
        <v>1285</v>
      </c>
      <c r="C13" s="39">
        <v>622</v>
      </c>
      <c r="D13" s="39">
        <v>3312</v>
      </c>
      <c r="E13" s="40">
        <v>203</v>
      </c>
      <c r="F13" s="40">
        <v>299</v>
      </c>
      <c r="G13" s="39">
        <v>2033</v>
      </c>
      <c r="H13" s="39">
        <v>1517</v>
      </c>
      <c r="I13" s="39">
        <v>1361</v>
      </c>
      <c r="J13" s="39">
        <v>1288</v>
      </c>
      <c r="K13" s="39">
        <v>228</v>
      </c>
      <c r="L13" s="39">
        <v>226</v>
      </c>
      <c r="M13" s="39">
        <v>632</v>
      </c>
      <c r="N13" s="39">
        <v>252</v>
      </c>
      <c r="O13" s="40">
        <v>118</v>
      </c>
      <c r="P13" s="39">
        <v>340</v>
      </c>
      <c r="Q13" s="39">
        <v>48</v>
      </c>
      <c r="R13" s="39">
        <v>250</v>
      </c>
      <c r="S13" s="39">
        <v>154</v>
      </c>
      <c r="T13" s="39">
        <v>375</v>
      </c>
      <c r="U13" s="39">
        <v>248</v>
      </c>
      <c r="V13" s="33">
        <f t="shared" si="0"/>
        <v>14791</v>
      </c>
    </row>
    <row r="14" spans="1:23" s="7" customFormat="1" ht="13.5" x14ac:dyDescent="0.3">
      <c r="A14" s="34" t="s">
        <v>23</v>
      </c>
      <c r="B14" s="41">
        <v>347</v>
      </c>
      <c r="C14" s="41">
        <v>19</v>
      </c>
      <c r="D14" s="41">
        <v>1300</v>
      </c>
      <c r="E14" s="41">
        <v>86</v>
      </c>
      <c r="F14" s="41">
        <v>76</v>
      </c>
      <c r="G14" s="41">
        <v>117</v>
      </c>
      <c r="H14" s="41">
        <v>351</v>
      </c>
      <c r="I14" s="41">
        <v>567</v>
      </c>
      <c r="J14" s="41">
        <v>375</v>
      </c>
      <c r="K14" s="41">
        <v>44</v>
      </c>
      <c r="L14" s="41">
        <v>110</v>
      </c>
      <c r="M14" s="41">
        <v>382</v>
      </c>
      <c r="N14" s="41">
        <v>48</v>
      </c>
      <c r="O14" s="41">
        <v>20</v>
      </c>
      <c r="P14" s="41">
        <v>154</v>
      </c>
      <c r="Q14" s="41">
        <v>4</v>
      </c>
      <c r="R14" s="41">
        <v>149</v>
      </c>
      <c r="S14" s="41">
        <v>41</v>
      </c>
      <c r="T14" s="41">
        <v>150</v>
      </c>
      <c r="U14" s="41">
        <v>74</v>
      </c>
      <c r="V14" s="35">
        <f t="shared" si="0"/>
        <v>4414</v>
      </c>
    </row>
    <row r="15" spans="1:23" s="7" customFormat="1" ht="13.5" x14ac:dyDescent="0.3">
      <c r="A15" s="34" t="s">
        <v>25</v>
      </c>
      <c r="B15" s="41">
        <v>1723</v>
      </c>
      <c r="C15" s="41">
        <v>251</v>
      </c>
      <c r="D15" s="41">
        <v>5890</v>
      </c>
      <c r="E15" s="41">
        <v>553</v>
      </c>
      <c r="F15" s="41">
        <v>295</v>
      </c>
      <c r="G15" s="41">
        <v>3492</v>
      </c>
      <c r="H15" s="41">
        <v>1741</v>
      </c>
      <c r="I15" s="41">
        <v>1969</v>
      </c>
      <c r="J15" s="41">
        <v>1865</v>
      </c>
      <c r="K15" s="41">
        <v>280</v>
      </c>
      <c r="L15" s="41">
        <v>468</v>
      </c>
      <c r="M15" s="41">
        <v>1067</v>
      </c>
      <c r="N15" s="41">
        <v>183</v>
      </c>
      <c r="O15" s="41">
        <v>97</v>
      </c>
      <c r="P15" s="41">
        <v>415</v>
      </c>
      <c r="Q15" s="41">
        <v>31</v>
      </c>
      <c r="R15" s="41">
        <v>475</v>
      </c>
      <c r="S15" s="41">
        <v>290</v>
      </c>
      <c r="T15" s="41">
        <v>350</v>
      </c>
      <c r="U15" s="41">
        <v>415</v>
      </c>
      <c r="V15" s="35">
        <f t="shared" si="0"/>
        <v>21850</v>
      </c>
    </row>
    <row r="16" spans="1:23" s="7" customFormat="1" ht="13.5" x14ac:dyDescent="0.3">
      <c r="A16" s="34" t="s">
        <v>28</v>
      </c>
      <c r="B16" s="41">
        <v>54</v>
      </c>
      <c r="C16" s="41">
        <v>0</v>
      </c>
      <c r="D16" s="41">
        <v>131</v>
      </c>
      <c r="E16" s="41">
        <v>5</v>
      </c>
      <c r="F16" s="41">
        <v>8</v>
      </c>
      <c r="G16" s="42">
        <v>15</v>
      </c>
      <c r="H16" s="41">
        <v>41</v>
      </c>
      <c r="I16" s="41">
        <v>71</v>
      </c>
      <c r="J16" s="41">
        <v>33</v>
      </c>
      <c r="K16" s="42">
        <v>13</v>
      </c>
      <c r="L16" s="41">
        <v>14</v>
      </c>
      <c r="M16" s="41">
        <v>24</v>
      </c>
      <c r="N16" s="41">
        <v>2</v>
      </c>
      <c r="O16" s="42">
        <v>1</v>
      </c>
      <c r="P16" s="41">
        <v>3</v>
      </c>
      <c r="Q16" s="41">
        <v>0</v>
      </c>
      <c r="R16" s="41">
        <v>2</v>
      </c>
      <c r="S16" s="42">
        <v>3</v>
      </c>
      <c r="T16" s="41">
        <v>8</v>
      </c>
      <c r="U16" s="41">
        <v>3</v>
      </c>
      <c r="V16" s="35">
        <f t="shared" si="0"/>
        <v>431</v>
      </c>
    </row>
    <row r="17" spans="1:22" s="7" customFormat="1" ht="13.5" x14ac:dyDescent="0.3">
      <c r="A17" s="34" t="s">
        <v>29</v>
      </c>
      <c r="B17" s="41">
        <v>11</v>
      </c>
      <c r="C17" s="41">
        <v>0</v>
      </c>
      <c r="D17" s="41">
        <v>23</v>
      </c>
      <c r="E17" s="41">
        <v>2</v>
      </c>
      <c r="F17" s="41">
        <v>2</v>
      </c>
      <c r="G17" s="41">
        <v>3</v>
      </c>
      <c r="H17" s="41">
        <v>5</v>
      </c>
      <c r="I17" s="41">
        <v>7</v>
      </c>
      <c r="J17" s="41">
        <v>7</v>
      </c>
      <c r="K17" s="41">
        <v>3</v>
      </c>
      <c r="L17" s="41">
        <v>3</v>
      </c>
      <c r="M17" s="41">
        <v>2</v>
      </c>
      <c r="N17" s="41">
        <v>8</v>
      </c>
      <c r="O17" s="41">
        <v>0</v>
      </c>
      <c r="P17" s="41">
        <v>1</v>
      </c>
      <c r="Q17" s="41">
        <v>0</v>
      </c>
      <c r="R17" s="41">
        <v>11</v>
      </c>
      <c r="S17" s="41">
        <v>2</v>
      </c>
      <c r="T17" s="41">
        <v>5</v>
      </c>
      <c r="U17" s="41">
        <v>1</v>
      </c>
      <c r="V17" s="35">
        <f t="shared" si="0"/>
        <v>96</v>
      </c>
    </row>
    <row r="18" spans="1:22" s="7" customFormat="1" ht="13.5" x14ac:dyDescent="0.3">
      <c r="A18" s="34" t="s">
        <v>30</v>
      </c>
      <c r="B18" s="42">
        <v>321</v>
      </c>
      <c r="C18" s="42">
        <v>18</v>
      </c>
      <c r="D18" s="41">
        <v>954</v>
      </c>
      <c r="E18" s="41">
        <v>81</v>
      </c>
      <c r="F18" s="42">
        <v>52</v>
      </c>
      <c r="G18" s="42">
        <v>71</v>
      </c>
      <c r="H18" s="42">
        <v>387</v>
      </c>
      <c r="I18" s="42">
        <v>211</v>
      </c>
      <c r="J18" s="41">
        <v>224</v>
      </c>
      <c r="K18" s="42">
        <v>32</v>
      </c>
      <c r="L18" s="42">
        <v>47</v>
      </c>
      <c r="M18" s="41">
        <v>119</v>
      </c>
      <c r="N18" s="41">
        <v>39</v>
      </c>
      <c r="O18" s="42">
        <v>3</v>
      </c>
      <c r="P18" s="41">
        <v>46</v>
      </c>
      <c r="Q18" s="42">
        <v>7</v>
      </c>
      <c r="R18" s="41">
        <v>25</v>
      </c>
      <c r="S18" s="42">
        <v>30</v>
      </c>
      <c r="T18" s="41">
        <v>136</v>
      </c>
      <c r="U18" s="42">
        <v>23</v>
      </c>
      <c r="V18" s="35">
        <f t="shared" si="0"/>
        <v>2826</v>
      </c>
    </row>
    <row r="19" spans="1:22" s="7" customFormat="1" ht="13.5" x14ac:dyDescent="0.3">
      <c r="A19" s="34" t="s">
        <v>31</v>
      </c>
      <c r="B19" s="41">
        <v>50</v>
      </c>
      <c r="C19" s="42">
        <v>8</v>
      </c>
      <c r="D19" s="41">
        <v>150</v>
      </c>
      <c r="E19" s="41">
        <v>4</v>
      </c>
      <c r="F19" s="41">
        <v>6</v>
      </c>
      <c r="G19" s="42">
        <v>33</v>
      </c>
      <c r="H19" s="41">
        <v>50</v>
      </c>
      <c r="I19" s="41">
        <v>63</v>
      </c>
      <c r="J19" s="41">
        <v>145</v>
      </c>
      <c r="K19" s="41">
        <v>6</v>
      </c>
      <c r="L19" s="41">
        <v>20</v>
      </c>
      <c r="M19" s="41">
        <v>30</v>
      </c>
      <c r="N19" s="41">
        <v>21</v>
      </c>
      <c r="O19" s="42">
        <v>7</v>
      </c>
      <c r="P19" s="41">
        <v>57</v>
      </c>
      <c r="Q19" s="41">
        <v>11</v>
      </c>
      <c r="R19" s="41">
        <v>54</v>
      </c>
      <c r="S19" s="41">
        <v>8</v>
      </c>
      <c r="T19" s="41">
        <v>49</v>
      </c>
      <c r="U19" s="41">
        <v>7</v>
      </c>
      <c r="V19" s="35">
        <f t="shared" si="0"/>
        <v>779</v>
      </c>
    </row>
    <row r="20" spans="1:22" s="7" customFormat="1" ht="13.5" x14ac:dyDescent="0.3">
      <c r="A20" s="34" t="s">
        <v>32</v>
      </c>
      <c r="B20" s="41">
        <v>57</v>
      </c>
      <c r="C20" s="41">
        <v>4</v>
      </c>
      <c r="D20" s="41">
        <v>149</v>
      </c>
      <c r="E20" s="41">
        <v>11</v>
      </c>
      <c r="F20" s="41">
        <v>6</v>
      </c>
      <c r="G20" s="41">
        <v>44</v>
      </c>
      <c r="H20" s="42">
        <v>53</v>
      </c>
      <c r="I20" s="41">
        <v>146</v>
      </c>
      <c r="J20" s="41">
        <v>60</v>
      </c>
      <c r="K20" s="41">
        <v>19</v>
      </c>
      <c r="L20" s="42">
        <v>47</v>
      </c>
      <c r="M20" s="41">
        <v>68</v>
      </c>
      <c r="N20" s="41">
        <v>46</v>
      </c>
      <c r="O20" s="42">
        <v>9</v>
      </c>
      <c r="P20" s="41">
        <v>59</v>
      </c>
      <c r="Q20" s="41">
        <v>2</v>
      </c>
      <c r="R20" s="42">
        <v>48</v>
      </c>
      <c r="S20" s="42">
        <v>15</v>
      </c>
      <c r="T20" s="41">
        <v>76</v>
      </c>
      <c r="U20" s="41">
        <v>10</v>
      </c>
      <c r="V20" s="35">
        <f t="shared" si="0"/>
        <v>929</v>
      </c>
    </row>
    <row r="21" spans="1:22" s="7" customFormat="1" ht="13.5" x14ac:dyDescent="0.3">
      <c r="A21" s="34" t="s">
        <v>33</v>
      </c>
      <c r="B21" s="41">
        <v>6</v>
      </c>
      <c r="C21" s="41">
        <v>0</v>
      </c>
      <c r="D21" s="41">
        <v>4</v>
      </c>
      <c r="E21" s="41">
        <v>1</v>
      </c>
      <c r="F21" s="41">
        <v>0</v>
      </c>
      <c r="G21" s="41">
        <v>0</v>
      </c>
      <c r="H21" s="41">
        <v>1</v>
      </c>
      <c r="I21" s="41">
        <v>0</v>
      </c>
      <c r="J21" s="41">
        <v>19</v>
      </c>
      <c r="K21" s="41">
        <v>1</v>
      </c>
      <c r="L21" s="41">
        <v>1</v>
      </c>
      <c r="M21" s="41">
        <v>13</v>
      </c>
      <c r="N21" s="41">
        <v>2</v>
      </c>
      <c r="O21" s="41">
        <v>0</v>
      </c>
      <c r="P21" s="41">
        <v>2</v>
      </c>
      <c r="Q21" s="41">
        <v>0</v>
      </c>
      <c r="R21" s="41">
        <v>3</v>
      </c>
      <c r="S21" s="41">
        <v>1</v>
      </c>
      <c r="T21" s="41">
        <v>3</v>
      </c>
      <c r="U21" s="41">
        <v>0</v>
      </c>
      <c r="V21" s="35">
        <f t="shared" si="0"/>
        <v>57</v>
      </c>
    </row>
    <row r="22" spans="1:22" s="7" customFormat="1" ht="13.5" x14ac:dyDescent="0.3">
      <c r="A22" s="56" t="s">
        <v>71</v>
      </c>
      <c r="B22" s="58">
        <v>8</v>
      </c>
      <c r="C22" s="58">
        <v>1</v>
      </c>
      <c r="D22" s="58">
        <v>28</v>
      </c>
      <c r="E22" s="58">
        <v>1</v>
      </c>
      <c r="F22" s="58">
        <v>13</v>
      </c>
      <c r="G22" s="58">
        <v>28</v>
      </c>
      <c r="H22" s="58">
        <v>29</v>
      </c>
      <c r="I22" s="58">
        <v>24</v>
      </c>
      <c r="J22" s="58">
        <v>7</v>
      </c>
      <c r="K22" s="58">
        <v>3</v>
      </c>
      <c r="L22" s="41">
        <v>0</v>
      </c>
      <c r="M22" s="58">
        <v>29</v>
      </c>
      <c r="N22" s="41">
        <v>0</v>
      </c>
      <c r="O22" s="58">
        <v>5</v>
      </c>
      <c r="P22" s="58">
        <v>12</v>
      </c>
      <c r="Q22" s="58">
        <v>1</v>
      </c>
      <c r="R22" s="58">
        <v>5</v>
      </c>
      <c r="S22" s="58">
        <v>7</v>
      </c>
      <c r="T22" s="58">
        <v>2</v>
      </c>
      <c r="U22" s="58">
        <v>6</v>
      </c>
      <c r="V22" s="57">
        <f t="shared" si="0"/>
        <v>209</v>
      </c>
    </row>
    <row r="23" spans="1:22" s="7" customFormat="1" ht="13.5" x14ac:dyDescent="0.3">
      <c r="A23" s="34" t="s">
        <v>35</v>
      </c>
      <c r="B23" s="41">
        <v>529</v>
      </c>
      <c r="C23" s="41">
        <v>168</v>
      </c>
      <c r="D23" s="41">
        <v>1743</v>
      </c>
      <c r="E23" s="41">
        <v>98</v>
      </c>
      <c r="F23" s="41">
        <v>176</v>
      </c>
      <c r="G23" s="41">
        <v>1464</v>
      </c>
      <c r="H23" s="41">
        <v>921</v>
      </c>
      <c r="I23" s="41">
        <v>609</v>
      </c>
      <c r="J23" s="41">
        <v>736</v>
      </c>
      <c r="K23" s="41">
        <v>228</v>
      </c>
      <c r="L23" s="41">
        <v>184</v>
      </c>
      <c r="M23" s="41">
        <v>624</v>
      </c>
      <c r="N23" s="41">
        <v>140</v>
      </c>
      <c r="O23" s="41">
        <v>23</v>
      </c>
      <c r="P23" s="41">
        <v>182</v>
      </c>
      <c r="Q23" s="41">
        <v>21</v>
      </c>
      <c r="R23" s="41">
        <v>153</v>
      </c>
      <c r="S23" s="41">
        <v>132</v>
      </c>
      <c r="T23" s="41">
        <v>223</v>
      </c>
      <c r="U23" s="41">
        <v>112</v>
      </c>
      <c r="V23" s="35">
        <f t="shared" si="0"/>
        <v>8466</v>
      </c>
    </row>
    <row r="24" spans="1:22" s="7" customFormat="1" ht="13.5" x14ac:dyDescent="0.3">
      <c r="A24" s="34" t="s">
        <v>36</v>
      </c>
      <c r="B24" s="41">
        <v>253</v>
      </c>
      <c r="C24" s="41">
        <v>61</v>
      </c>
      <c r="D24" s="41">
        <v>297</v>
      </c>
      <c r="E24" s="41">
        <v>48</v>
      </c>
      <c r="F24" s="41">
        <v>30</v>
      </c>
      <c r="G24" s="41">
        <v>143</v>
      </c>
      <c r="H24" s="41">
        <v>67</v>
      </c>
      <c r="I24" s="41">
        <v>115</v>
      </c>
      <c r="J24" s="41">
        <v>156</v>
      </c>
      <c r="K24" s="41">
        <v>22</v>
      </c>
      <c r="L24" s="41">
        <v>22</v>
      </c>
      <c r="M24" s="41">
        <v>116</v>
      </c>
      <c r="N24" s="41">
        <v>42</v>
      </c>
      <c r="O24" s="41">
        <v>8</v>
      </c>
      <c r="P24" s="41">
        <v>42</v>
      </c>
      <c r="Q24" s="41">
        <v>8</v>
      </c>
      <c r="R24" s="41">
        <v>14</v>
      </c>
      <c r="S24" s="41">
        <v>10</v>
      </c>
      <c r="T24" s="41">
        <v>47</v>
      </c>
      <c r="U24" s="41">
        <v>32</v>
      </c>
      <c r="V24" s="35">
        <f t="shared" si="0"/>
        <v>1533</v>
      </c>
    </row>
    <row r="25" spans="1:22" s="7" customFormat="1" ht="13.5" x14ac:dyDescent="0.3">
      <c r="A25" s="34" t="s">
        <v>37</v>
      </c>
      <c r="B25" s="41">
        <v>462</v>
      </c>
      <c r="C25" s="41">
        <v>64</v>
      </c>
      <c r="D25" s="41">
        <v>944</v>
      </c>
      <c r="E25" s="41">
        <v>204</v>
      </c>
      <c r="F25" s="41">
        <v>138</v>
      </c>
      <c r="G25" s="41">
        <v>586</v>
      </c>
      <c r="H25" s="41">
        <v>506</v>
      </c>
      <c r="I25" s="41">
        <v>548</v>
      </c>
      <c r="J25" s="41">
        <v>728</v>
      </c>
      <c r="K25" s="41">
        <v>72</v>
      </c>
      <c r="L25" s="41">
        <v>134</v>
      </c>
      <c r="M25" s="41">
        <v>574</v>
      </c>
      <c r="N25" s="41">
        <v>122</v>
      </c>
      <c r="O25" s="41">
        <v>36</v>
      </c>
      <c r="P25" s="41">
        <v>289</v>
      </c>
      <c r="Q25" s="41">
        <v>22</v>
      </c>
      <c r="R25" s="41">
        <v>214</v>
      </c>
      <c r="S25" s="41">
        <v>69</v>
      </c>
      <c r="T25" s="41">
        <v>293</v>
      </c>
      <c r="U25" s="41">
        <v>101</v>
      </c>
      <c r="V25" s="35">
        <f t="shared" si="0"/>
        <v>6106</v>
      </c>
    </row>
    <row r="26" spans="1:22" s="7" customFormat="1" ht="13.5" x14ac:dyDescent="0.3">
      <c r="A26" s="34" t="s">
        <v>27</v>
      </c>
      <c r="B26" s="41">
        <v>395</v>
      </c>
      <c r="C26" s="41">
        <v>69</v>
      </c>
      <c r="D26" s="41">
        <v>2172</v>
      </c>
      <c r="E26" s="41">
        <v>127</v>
      </c>
      <c r="F26" s="41">
        <v>209</v>
      </c>
      <c r="G26" s="41">
        <v>1327</v>
      </c>
      <c r="H26" s="41">
        <v>732</v>
      </c>
      <c r="I26" s="41">
        <v>1272</v>
      </c>
      <c r="J26" s="41">
        <v>977</v>
      </c>
      <c r="K26" s="41">
        <v>120</v>
      </c>
      <c r="L26" s="41">
        <v>236</v>
      </c>
      <c r="M26" s="41">
        <v>423</v>
      </c>
      <c r="N26" s="41">
        <v>147</v>
      </c>
      <c r="O26" s="41">
        <v>24</v>
      </c>
      <c r="P26" s="41">
        <v>157</v>
      </c>
      <c r="Q26" s="41">
        <v>33</v>
      </c>
      <c r="R26" s="41">
        <v>216</v>
      </c>
      <c r="S26" s="41">
        <v>72</v>
      </c>
      <c r="T26" s="41">
        <v>230</v>
      </c>
      <c r="U26" s="41">
        <v>92</v>
      </c>
      <c r="V26" s="35">
        <f t="shared" si="0"/>
        <v>9030</v>
      </c>
    </row>
    <row r="27" spans="1:22" s="7" customFormat="1" ht="13.5" x14ac:dyDescent="0.3">
      <c r="A27" s="34" t="s">
        <v>38</v>
      </c>
      <c r="B27" s="41">
        <v>1033</v>
      </c>
      <c r="C27" s="41">
        <v>506</v>
      </c>
      <c r="D27" s="41">
        <v>2328</v>
      </c>
      <c r="E27" s="41">
        <v>178</v>
      </c>
      <c r="F27" s="41">
        <v>679</v>
      </c>
      <c r="G27" s="41">
        <v>2012</v>
      </c>
      <c r="H27" s="41">
        <v>1212</v>
      </c>
      <c r="I27" s="41">
        <v>1259</v>
      </c>
      <c r="J27" s="41">
        <v>1530</v>
      </c>
      <c r="K27" s="41">
        <v>119</v>
      </c>
      <c r="L27" s="41">
        <v>206</v>
      </c>
      <c r="M27" s="41">
        <v>592</v>
      </c>
      <c r="N27" s="41">
        <v>249</v>
      </c>
      <c r="O27" s="41">
        <v>167</v>
      </c>
      <c r="P27" s="41">
        <v>1445</v>
      </c>
      <c r="Q27" s="41">
        <v>49</v>
      </c>
      <c r="R27" s="41">
        <v>280</v>
      </c>
      <c r="S27" s="41">
        <v>167</v>
      </c>
      <c r="T27" s="41">
        <v>325</v>
      </c>
      <c r="U27" s="41">
        <v>120</v>
      </c>
      <c r="V27" s="35">
        <f t="shared" si="0"/>
        <v>14456</v>
      </c>
    </row>
    <row r="28" spans="1:22" s="7" customFormat="1" ht="13.5" x14ac:dyDescent="0.3">
      <c r="A28" s="34" t="s">
        <v>39</v>
      </c>
      <c r="B28" s="41">
        <v>867</v>
      </c>
      <c r="C28" s="41">
        <v>127</v>
      </c>
      <c r="D28" s="41">
        <v>3740</v>
      </c>
      <c r="E28" s="41">
        <v>252</v>
      </c>
      <c r="F28" s="41">
        <v>226</v>
      </c>
      <c r="G28" s="41">
        <v>2345</v>
      </c>
      <c r="H28" s="41">
        <v>1127</v>
      </c>
      <c r="I28" s="41">
        <v>1236</v>
      </c>
      <c r="J28" s="41">
        <v>3226</v>
      </c>
      <c r="K28" s="41">
        <v>131</v>
      </c>
      <c r="L28" s="41">
        <v>251</v>
      </c>
      <c r="M28" s="41">
        <v>2355</v>
      </c>
      <c r="N28" s="41">
        <v>119</v>
      </c>
      <c r="O28" s="41">
        <v>57</v>
      </c>
      <c r="P28" s="41">
        <v>619</v>
      </c>
      <c r="Q28" s="41">
        <v>18</v>
      </c>
      <c r="R28" s="41">
        <v>492</v>
      </c>
      <c r="S28" s="41">
        <v>94</v>
      </c>
      <c r="T28" s="41">
        <v>433</v>
      </c>
      <c r="U28" s="41">
        <v>208</v>
      </c>
      <c r="V28" s="35">
        <f t="shared" si="0"/>
        <v>17923</v>
      </c>
    </row>
    <row r="29" spans="1:22" s="7" customFormat="1" ht="13.5" x14ac:dyDescent="0.3">
      <c r="A29" s="34" t="s">
        <v>40</v>
      </c>
      <c r="B29" s="41">
        <v>3</v>
      </c>
      <c r="C29" s="41">
        <v>0</v>
      </c>
      <c r="D29" s="41">
        <v>2</v>
      </c>
      <c r="E29" s="41">
        <v>3</v>
      </c>
      <c r="F29" s="41">
        <v>0</v>
      </c>
      <c r="G29" s="41">
        <v>35</v>
      </c>
      <c r="H29" s="41">
        <v>2</v>
      </c>
      <c r="I29" s="41">
        <v>5</v>
      </c>
      <c r="J29" s="41">
        <v>0</v>
      </c>
      <c r="K29" s="41">
        <v>0</v>
      </c>
      <c r="L29" s="41">
        <v>1</v>
      </c>
      <c r="M29" s="41">
        <v>1</v>
      </c>
      <c r="N29" s="41">
        <v>0</v>
      </c>
      <c r="O29" s="41">
        <v>0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35">
        <f t="shared" si="0"/>
        <v>52</v>
      </c>
    </row>
    <row r="30" spans="1:22" s="7" customFormat="1" ht="13.5" x14ac:dyDescent="0.3">
      <c r="A30" s="34" t="s">
        <v>41</v>
      </c>
      <c r="B30" s="41">
        <v>4</v>
      </c>
      <c r="C30" s="41">
        <v>1</v>
      </c>
      <c r="D30" s="41">
        <v>10</v>
      </c>
      <c r="E30" s="41">
        <v>0</v>
      </c>
      <c r="F30" s="41">
        <v>8</v>
      </c>
      <c r="G30" s="41">
        <v>3</v>
      </c>
      <c r="H30" s="41">
        <v>7</v>
      </c>
      <c r="I30" s="41">
        <v>5</v>
      </c>
      <c r="J30" s="41">
        <v>17</v>
      </c>
      <c r="K30" s="41">
        <v>1</v>
      </c>
      <c r="L30" s="41">
        <v>3</v>
      </c>
      <c r="M30" s="41">
        <v>5</v>
      </c>
      <c r="N30" s="41">
        <v>2</v>
      </c>
      <c r="O30" s="41">
        <v>0</v>
      </c>
      <c r="P30" s="41">
        <v>7</v>
      </c>
      <c r="Q30" s="42">
        <v>1</v>
      </c>
      <c r="R30" s="41">
        <v>4</v>
      </c>
      <c r="S30" s="41">
        <v>0</v>
      </c>
      <c r="T30" s="41">
        <v>5</v>
      </c>
      <c r="U30" s="41">
        <v>2</v>
      </c>
      <c r="V30" s="35">
        <f t="shared" si="0"/>
        <v>85</v>
      </c>
    </row>
    <row r="31" spans="1:22" s="7" customFormat="1" ht="13.5" x14ac:dyDescent="0.3">
      <c r="A31" s="34" t="s">
        <v>45</v>
      </c>
      <c r="B31" s="42">
        <v>156</v>
      </c>
      <c r="C31" s="42">
        <v>30</v>
      </c>
      <c r="D31" s="41">
        <v>348</v>
      </c>
      <c r="E31" s="41">
        <v>55</v>
      </c>
      <c r="F31" s="41">
        <v>52</v>
      </c>
      <c r="G31" s="42">
        <v>154</v>
      </c>
      <c r="H31" s="41">
        <v>159</v>
      </c>
      <c r="I31" s="41">
        <v>149</v>
      </c>
      <c r="J31" s="42">
        <v>205</v>
      </c>
      <c r="K31" s="42">
        <v>37</v>
      </c>
      <c r="L31" s="42">
        <v>36</v>
      </c>
      <c r="M31" s="41">
        <v>90</v>
      </c>
      <c r="N31" s="42">
        <v>26</v>
      </c>
      <c r="O31" s="42">
        <v>11</v>
      </c>
      <c r="P31" s="42">
        <v>32</v>
      </c>
      <c r="Q31" s="42">
        <v>22</v>
      </c>
      <c r="R31" s="41">
        <v>40</v>
      </c>
      <c r="S31" s="42">
        <v>16</v>
      </c>
      <c r="T31" s="42">
        <v>90</v>
      </c>
      <c r="U31" s="42">
        <v>89</v>
      </c>
      <c r="V31" s="35">
        <f t="shared" si="0"/>
        <v>1797</v>
      </c>
    </row>
    <row r="32" spans="1:22" s="7" customFormat="1" ht="13.5" x14ac:dyDescent="0.3">
      <c r="A32" s="34" t="s">
        <v>46</v>
      </c>
      <c r="B32" s="41">
        <v>480</v>
      </c>
      <c r="C32" s="41">
        <v>78</v>
      </c>
      <c r="D32" s="41">
        <v>1302</v>
      </c>
      <c r="E32" s="41">
        <v>107</v>
      </c>
      <c r="F32" s="41">
        <v>188</v>
      </c>
      <c r="G32" s="41">
        <v>2572</v>
      </c>
      <c r="H32" s="41">
        <v>978</v>
      </c>
      <c r="I32" s="41">
        <v>604</v>
      </c>
      <c r="J32" s="41">
        <v>975</v>
      </c>
      <c r="K32" s="41">
        <v>48</v>
      </c>
      <c r="L32" s="41">
        <v>185</v>
      </c>
      <c r="M32" s="41">
        <v>132</v>
      </c>
      <c r="N32" s="41">
        <v>90</v>
      </c>
      <c r="O32" s="41">
        <v>12</v>
      </c>
      <c r="P32" s="41">
        <v>119</v>
      </c>
      <c r="Q32" s="42">
        <v>17</v>
      </c>
      <c r="R32" s="41">
        <v>138</v>
      </c>
      <c r="S32" s="41">
        <v>46</v>
      </c>
      <c r="T32" s="41">
        <v>122</v>
      </c>
      <c r="U32" s="41">
        <v>57</v>
      </c>
      <c r="V32" s="35">
        <f t="shared" si="0"/>
        <v>8250</v>
      </c>
    </row>
    <row r="33" spans="1:22" s="7" customFormat="1" ht="13.5" x14ac:dyDescent="0.3">
      <c r="A33" s="34" t="s">
        <v>47</v>
      </c>
      <c r="B33" s="41">
        <v>45</v>
      </c>
      <c r="C33" s="41">
        <v>6</v>
      </c>
      <c r="D33" s="41">
        <v>138</v>
      </c>
      <c r="E33" s="41">
        <v>15</v>
      </c>
      <c r="F33" s="42">
        <v>11</v>
      </c>
      <c r="G33" s="41">
        <v>32</v>
      </c>
      <c r="H33" s="41">
        <v>70</v>
      </c>
      <c r="I33" s="41">
        <v>184</v>
      </c>
      <c r="J33" s="41">
        <v>80</v>
      </c>
      <c r="K33" s="41">
        <v>29</v>
      </c>
      <c r="L33" s="41">
        <v>47</v>
      </c>
      <c r="M33" s="41">
        <v>38</v>
      </c>
      <c r="N33" s="41">
        <v>15</v>
      </c>
      <c r="O33" s="41">
        <v>9</v>
      </c>
      <c r="P33" s="41">
        <v>66</v>
      </c>
      <c r="Q33" s="41">
        <v>4</v>
      </c>
      <c r="R33" s="41">
        <v>66</v>
      </c>
      <c r="S33" s="41">
        <v>11</v>
      </c>
      <c r="T33" s="41">
        <v>34</v>
      </c>
      <c r="U33" s="41">
        <v>8</v>
      </c>
      <c r="V33" s="35">
        <f t="shared" si="0"/>
        <v>908</v>
      </c>
    </row>
    <row r="34" spans="1:22" s="8" customFormat="1" ht="13.5" x14ac:dyDescent="0.3">
      <c r="A34" s="36" t="s">
        <v>57</v>
      </c>
      <c r="B34" s="38">
        <v>16</v>
      </c>
      <c r="C34" s="41">
        <v>0</v>
      </c>
      <c r="D34" s="38">
        <v>36</v>
      </c>
      <c r="E34" s="38">
        <v>5</v>
      </c>
      <c r="F34" s="38">
        <v>2</v>
      </c>
      <c r="G34" s="38">
        <v>11</v>
      </c>
      <c r="H34" s="38">
        <v>26</v>
      </c>
      <c r="I34" s="38">
        <v>10</v>
      </c>
      <c r="J34" s="38">
        <v>10</v>
      </c>
      <c r="K34" s="38">
        <v>3</v>
      </c>
      <c r="L34" s="38">
        <v>3</v>
      </c>
      <c r="M34" s="38">
        <v>9</v>
      </c>
      <c r="N34" s="38">
        <v>4</v>
      </c>
      <c r="O34" s="38">
        <v>2</v>
      </c>
      <c r="P34" s="38">
        <v>3</v>
      </c>
      <c r="Q34" s="38">
        <v>1</v>
      </c>
      <c r="R34" s="38">
        <v>8</v>
      </c>
      <c r="S34" s="38">
        <v>2</v>
      </c>
      <c r="T34" s="38">
        <v>6</v>
      </c>
      <c r="U34" s="38">
        <v>5</v>
      </c>
      <c r="V34" s="37">
        <f t="shared" si="0"/>
        <v>162</v>
      </c>
    </row>
    <row r="35" spans="1:22" s="8" customFormat="1" ht="30" x14ac:dyDescent="0.3">
      <c r="A35" s="22" t="s">
        <v>74</v>
      </c>
      <c r="B35" s="20">
        <f t="shared" ref="B35:V35" si="2">SUM(B13:B34)</f>
        <v>8105</v>
      </c>
      <c r="C35" s="20">
        <f t="shared" si="2"/>
        <v>2033</v>
      </c>
      <c r="D35" s="20">
        <f t="shared" si="2"/>
        <v>25001</v>
      </c>
      <c r="E35" s="20">
        <f t="shared" si="2"/>
        <v>2039</v>
      </c>
      <c r="F35" s="20">
        <f t="shared" si="2"/>
        <v>2476</v>
      </c>
      <c r="G35" s="20">
        <f t="shared" si="2"/>
        <v>16520</v>
      </c>
      <c r="H35" s="20">
        <f t="shared" si="2"/>
        <v>9982</v>
      </c>
      <c r="I35" s="20">
        <f t="shared" si="2"/>
        <v>10415</v>
      </c>
      <c r="J35" s="20">
        <f t="shared" si="2"/>
        <v>12663</v>
      </c>
      <c r="K35" s="20">
        <f t="shared" si="2"/>
        <v>1439</v>
      </c>
      <c r="L35" s="20">
        <f t="shared" si="2"/>
        <v>2244</v>
      </c>
      <c r="M35" s="20">
        <f t="shared" si="2"/>
        <v>7325</v>
      </c>
      <c r="N35" s="20">
        <f t="shared" si="2"/>
        <v>1557</v>
      </c>
      <c r="O35" s="20">
        <f t="shared" si="2"/>
        <v>609</v>
      </c>
      <c r="P35" s="20">
        <f t="shared" si="2"/>
        <v>4050</v>
      </c>
      <c r="Q35" s="20">
        <f t="shared" si="2"/>
        <v>300</v>
      </c>
      <c r="R35" s="20">
        <f t="shared" si="2"/>
        <v>2647</v>
      </c>
      <c r="S35" s="20">
        <f t="shared" si="2"/>
        <v>1170</v>
      </c>
      <c r="T35" s="20">
        <f t="shared" si="2"/>
        <v>2962</v>
      </c>
      <c r="U35" s="20">
        <f t="shared" si="2"/>
        <v>1613</v>
      </c>
      <c r="V35" s="20">
        <f t="shared" si="2"/>
        <v>115150</v>
      </c>
    </row>
    <row r="36" spans="1:22" s="8" customFormat="1" ht="13.5" x14ac:dyDescent="0.3">
      <c r="A36" s="51" t="s">
        <v>80</v>
      </c>
      <c r="B36" s="20">
        <v>45</v>
      </c>
      <c r="C36" s="21">
        <v>1</v>
      </c>
      <c r="D36" s="20">
        <v>105</v>
      </c>
      <c r="E36" s="20">
        <v>10</v>
      </c>
      <c r="F36" s="21">
        <v>67</v>
      </c>
      <c r="G36" s="21">
        <v>355</v>
      </c>
      <c r="H36" s="20">
        <v>66</v>
      </c>
      <c r="I36" s="21">
        <v>46</v>
      </c>
      <c r="J36" s="21">
        <v>66</v>
      </c>
      <c r="K36" s="21">
        <v>7</v>
      </c>
      <c r="L36" s="21">
        <v>3</v>
      </c>
      <c r="M36" s="21">
        <v>30</v>
      </c>
      <c r="N36" s="20">
        <v>2</v>
      </c>
      <c r="O36" s="21">
        <v>12</v>
      </c>
      <c r="P36" s="20">
        <v>50</v>
      </c>
      <c r="Q36" s="21">
        <v>6</v>
      </c>
      <c r="R36" s="21">
        <v>17</v>
      </c>
      <c r="S36" s="21">
        <v>16</v>
      </c>
      <c r="T36" s="21">
        <v>25</v>
      </c>
      <c r="U36" s="21">
        <v>5</v>
      </c>
      <c r="V36" s="20">
        <f>SUM(B36:U36)</f>
        <v>934</v>
      </c>
    </row>
    <row r="37" spans="1:22" x14ac:dyDescent="0.3">
      <c r="A37" s="23" t="s">
        <v>75</v>
      </c>
      <c r="B37" s="20">
        <f t="shared" ref="B37:U37" si="3">SUM(B12,B35,B36)</f>
        <v>13572</v>
      </c>
      <c r="C37" s="20">
        <f t="shared" si="3"/>
        <v>9854</v>
      </c>
      <c r="D37" s="20">
        <f t="shared" si="3"/>
        <v>35069</v>
      </c>
      <c r="E37" s="20">
        <f t="shared" si="3"/>
        <v>3253</v>
      </c>
      <c r="F37" s="20">
        <f t="shared" si="3"/>
        <v>3696</v>
      </c>
      <c r="G37" s="20">
        <f t="shared" si="3"/>
        <v>28432</v>
      </c>
      <c r="H37" s="20">
        <f t="shared" si="3"/>
        <v>15220</v>
      </c>
      <c r="I37" s="20">
        <f t="shared" si="3"/>
        <v>15634</v>
      </c>
      <c r="J37" s="20">
        <f t="shared" si="3"/>
        <v>21380</v>
      </c>
      <c r="K37" s="20">
        <f t="shared" si="3"/>
        <v>2218</v>
      </c>
      <c r="L37" s="20">
        <f t="shared" si="3"/>
        <v>3424</v>
      </c>
      <c r="M37" s="20">
        <f t="shared" si="3"/>
        <v>11525</v>
      </c>
      <c r="N37" s="20">
        <f t="shared" si="3"/>
        <v>2878</v>
      </c>
      <c r="O37" s="20">
        <f t="shared" si="3"/>
        <v>989</v>
      </c>
      <c r="P37" s="20">
        <f t="shared" si="3"/>
        <v>6457</v>
      </c>
      <c r="Q37" s="20">
        <f t="shared" si="3"/>
        <v>474</v>
      </c>
      <c r="R37" s="20">
        <f t="shared" si="3"/>
        <v>4940</v>
      </c>
      <c r="S37" s="20">
        <f t="shared" si="3"/>
        <v>1656</v>
      </c>
      <c r="T37" s="20">
        <f t="shared" si="3"/>
        <v>4731</v>
      </c>
      <c r="U37" s="20">
        <f t="shared" si="3"/>
        <v>2421</v>
      </c>
      <c r="V37" s="20">
        <f>SUM(B37:U37)</f>
        <v>187823</v>
      </c>
    </row>
    <row r="38" spans="1:22" s="7" customFormat="1" ht="24.75" customHeight="1" x14ac:dyDescent="0.3">
      <c r="A38" s="72" t="s">
        <v>73</v>
      </c>
      <c r="B38" s="72"/>
      <c r="C38" s="72"/>
      <c r="D38" s="72"/>
      <c r="E38" s="72"/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</row>
    <row r="39" spans="1:22" x14ac:dyDescent="0.3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</row>
    <row r="40" spans="1:22" x14ac:dyDescent="0.3">
      <c r="A40" s="73" t="s">
        <v>81</v>
      </c>
      <c r="B40" s="73"/>
      <c r="C40" s="73"/>
      <c r="D40" s="73"/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</row>
    <row r="41" spans="1:22" x14ac:dyDescent="0.3">
      <c r="A41" s="64" t="s">
        <v>82</v>
      </c>
      <c r="B41" s="64"/>
      <c r="C41" s="64"/>
      <c r="D41" s="64"/>
      <c r="E41" s="64"/>
      <c r="F41" s="64"/>
      <c r="G41" s="64"/>
      <c r="H41" s="64"/>
      <c r="I41" s="64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</row>
    <row r="42" spans="1:22" x14ac:dyDescent="0.3"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</row>
  </sheetData>
  <sortState xmlns:xlrd2="http://schemas.microsoft.com/office/spreadsheetml/2017/richdata2" ref="A7:W10">
    <sortCondition ref="A7:A10"/>
  </sortState>
  <mergeCells count="7">
    <mergeCell ref="A41:V41"/>
    <mergeCell ref="B2:V2"/>
    <mergeCell ref="B3:V3"/>
    <mergeCell ref="A5:A6"/>
    <mergeCell ref="B5:V5"/>
    <mergeCell ref="A38:V38"/>
    <mergeCell ref="A40:V40"/>
  </mergeCells>
  <pageMargins left="0.39370078740157483" right="0.31496062992125984" top="0.74803149606299213" bottom="0.74803149606299213" header="0.31496062992125984" footer="0.31496062992125984"/>
  <pageSetup paperSize="9" scale="68" orientation="landscape" r:id="rId1"/>
  <headerFooter>
    <oddFooter>&amp;L&amp;"Trebuchet MS,Grassetto"&amp;11Statistiche Italia - MMATRICOLAZIONI
Automobile in cifre&amp;C&amp;"Trebuchet MS,Normale"&amp;9&amp;P/&amp;N&amp;R&amp;"Trebuchet MS,Grassetto"&amp;11ANFIA - Studi e statistiche</oddFooter>
  </headerFooter>
  <ignoredErrors>
    <ignoredError sqref="V35" 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W42"/>
  <sheetViews>
    <sheetView showGridLines="0" zoomScale="98" zoomScaleNormal="98" workbookViewId="0">
      <pane xSplit="1" ySplit="6" topLeftCell="B7" activePane="bottomRight" state="frozen"/>
      <selection activeCell="A5" sqref="A5:A6"/>
      <selection pane="topRight" activeCell="A5" sqref="A5:A6"/>
      <selection pane="bottomLeft" activeCell="A5" sqref="A5:A6"/>
      <selection pane="bottomRight" activeCell="A5" sqref="A5:A6"/>
    </sheetView>
  </sheetViews>
  <sheetFormatPr defaultRowHeight="15" x14ac:dyDescent="0.3"/>
  <cols>
    <col min="1" max="1" width="20.85546875" style="4" bestFit="1" customWidth="1"/>
    <col min="2" max="2" width="8.28515625" style="4" bestFit="1" customWidth="1"/>
    <col min="3" max="3" width="8.5703125" style="4" bestFit="1" customWidth="1"/>
    <col min="4" max="4" width="9.42578125" style="4" bestFit="1" customWidth="1"/>
    <col min="5" max="6" width="6.42578125" style="4" bestFit="1" customWidth="1"/>
    <col min="7" max="7" width="8" style="4" bestFit="1" customWidth="1"/>
    <col min="8" max="9" width="7.140625" style="4" bestFit="1" customWidth="1"/>
    <col min="10" max="10" width="7.85546875" style="4" bestFit="1" customWidth="1"/>
    <col min="11" max="11" width="6.5703125" style="4" bestFit="1" customWidth="1"/>
    <col min="12" max="12" width="7.28515625" style="4" bestFit="1" customWidth="1"/>
    <col min="13" max="13" width="7.140625" style="4" bestFit="1" customWidth="1"/>
    <col min="14" max="14" width="7.7109375" style="4" customWidth="1"/>
    <col min="15" max="15" width="9.140625" style="4" bestFit="1" customWidth="1"/>
    <col min="16" max="16" width="8.7109375" style="4" bestFit="1" customWidth="1"/>
    <col min="17" max="17" width="6.140625" style="4" bestFit="1" customWidth="1"/>
    <col min="18" max="18" width="6.42578125" style="4" bestFit="1" customWidth="1"/>
    <col min="19" max="19" width="8.140625" style="4" bestFit="1" customWidth="1"/>
    <col min="20" max="20" width="6.42578125" style="4" bestFit="1" customWidth="1"/>
    <col min="21" max="21" width="8.85546875" style="4" bestFit="1" customWidth="1"/>
    <col min="22" max="22" width="11.5703125" style="4" customWidth="1"/>
    <col min="23" max="16384" width="9.140625" style="4"/>
  </cols>
  <sheetData>
    <row r="2" spans="1:23" s="2" customFormat="1" ht="15.75" x14ac:dyDescent="0.35">
      <c r="A2" s="1"/>
      <c r="B2" s="65" t="s">
        <v>77</v>
      </c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</row>
    <row r="3" spans="1:23" s="2" customFormat="1" ht="15.75" x14ac:dyDescent="0.35">
      <c r="A3" s="3"/>
      <c r="B3" s="66" t="s">
        <v>78</v>
      </c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</row>
    <row r="4" spans="1:23" x14ac:dyDescent="0.3"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6"/>
    </row>
    <row r="5" spans="1:23" x14ac:dyDescent="0.3">
      <c r="A5" s="67" t="s">
        <v>79</v>
      </c>
      <c r="B5" s="69">
        <v>2018</v>
      </c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1"/>
    </row>
    <row r="6" spans="1:23" ht="18" customHeight="1" x14ac:dyDescent="0.3">
      <c r="A6" s="68"/>
      <c r="B6" s="11" t="s">
        <v>0</v>
      </c>
      <c r="C6" s="11" t="s">
        <v>64</v>
      </c>
      <c r="D6" s="11" t="s">
        <v>2</v>
      </c>
      <c r="E6" s="11" t="s">
        <v>3</v>
      </c>
      <c r="F6" s="11" t="s">
        <v>4</v>
      </c>
      <c r="G6" s="11" t="s">
        <v>61</v>
      </c>
      <c r="H6" s="11" t="s">
        <v>5</v>
      </c>
      <c r="I6" s="11" t="s">
        <v>60</v>
      </c>
      <c r="J6" s="11" t="s">
        <v>7</v>
      </c>
      <c r="K6" s="11" t="s">
        <v>8</v>
      </c>
      <c r="L6" s="11" t="s">
        <v>9</v>
      </c>
      <c r="M6" s="11" t="s">
        <v>10</v>
      </c>
      <c r="N6" s="11" t="s">
        <v>68</v>
      </c>
      <c r="O6" s="11" t="s">
        <v>11</v>
      </c>
      <c r="P6" s="11" t="s">
        <v>12</v>
      </c>
      <c r="Q6" s="11" t="s">
        <v>13</v>
      </c>
      <c r="R6" s="11" t="s">
        <v>14</v>
      </c>
      <c r="S6" s="11" t="s">
        <v>15</v>
      </c>
      <c r="T6" s="11" t="s">
        <v>16</v>
      </c>
      <c r="U6" s="11" t="s">
        <v>17</v>
      </c>
      <c r="V6" s="12" t="s">
        <v>72</v>
      </c>
    </row>
    <row r="7" spans="1:23" s="7" customFormat="1" ht="14.25" customHeight="1" x14ac:dyDescent="0.3">
      <c r="A7" s="32" t="s">
        <v>51</v>
      </c>
      <c r="B7" s="39">
        <v>4424</v>
      </c>
      <c r="C7" s="39">
        <v>5869</v>
      </c>
      <c r="D7" s="39">
        <v>6866</v>
      </c>
      <c r="E7" s="39">
        <v>684</v>
      </c>
      <c r="F7" s="39">
        <v>1018</v>
      </c>
      <c r="G7" s="39">
        <v>11063</v>
      </c>
      <c r="H7" s="39">
        <v>3876</v>
      </c>
      <c r="I7" s="39">
        <v>3899</v>
      </c>
      <c r="J7" s="39">
        <v>8123</v>
      </c>
      <c r="K7" s="39">
        <v>616</v>
      </c>
      <c r="L7" s="39">
        <v>904</v>
      </c>
      <c r="M7" s="39">
        <v>2420</v>
      </c>
      <c r="N7" s="39">
        <v>749</v>
      </c>
      <c r="O7" s="39">
        <v>248</v>
      </c>
      <c r="P7" s="39">
        <v>1323</v>
      </c>
      <c r="Q7" s="39">
        <v>106</v>
      </c>
      <c r="R7" s="39">
        <v>1573</v>
      </c>
      <c r="S7" s="39">
        <v>377</v>
      </c>
      <c r="T7" s="39">
        <v>1209</v>
      </c>
      <c r="U7" s="39">
        <v>551</v>
      </c>
      <c r="V7" s="33">
        <f>SUM(B7:U7)</f>
        <v>55898</v>
      </c>
    </row>
    <row r="8" spans="1:23" s="7" customFormat="1" ht="13.5" x14ac:dyDescent="0.3">
      <c r="A8" s="34" t="s">
        <v>52</v>
      </c>
      <c r="B8" s="41">
        <v>10</v>
      </c>
      <c r="C8" s="41">
        <v>1</v>
      </c>
      <c r="D8" s="41">
        <v>12</v>
      </c>
      <c r="E8" s="41">
        <v>19</v>
      </c>
      <c r="F8" s="41">
        <v>3</v>
      </c>
      <c r="G8" s="41">
        <v>10</v>
      </c>
      <c r="H8" s="41">
        <v>7</v>
      </c>
      <c r="I8" s="41">
        <v>46</v>
      </c>
      <c r="J8" s="41">
        <v>37</v>
      </c>
      <c r="K8" s="41">
        <v>2</v>
      </c>
      <c r="L8" s="41">
        <v>10</v>
      </c>
      <c r="M8" s="41">
        <v>8</v>
      </c>
      <c r="N8" s="41">
        <v>2</v>
      </c>
      <c r="O8" s="41">
        <v>0</v>
      </c>
      <c r="P8" s="41">
        <v>4</v>
      </c>
      <c r="Q8" s="41">
        <v>9</v>
      </c>
      <c r="R8" s="41">
        <v>3</v>
      </c>
      <c r="S8" s="41">
        <v>1</v>
      </c>
      <c r="T8" s="41">
        <v>18</v>
      </c>
      <c r="U8" s="41">
        <v>3</v>
      </c>
      <c r="V8" s="35">
        <f>SUM(B8:U8)</f>
        <v>205</v>
      </c>
    </row>
    <row r="9" spans="1:23" s="7" customFormat="1" ht="13.5" x14ac:dyDescent="0.3">
      <c r="A9" s="34" t="s">
        <v>18</v>
      </c>
      <c r="B9" s="41">
        <v>964</v>
      </c>
      <c r="C9" s="41">
        <v>142</v>
      </c>
      <c r="D9" s="41">
        <v>2550</v>
      </c>
      <c r="E9" s="41">
        <v>167</v>
      </c>
      <c r="F9" s="41">
        <v>383</v>
      </c>
      <c r="G9" s="41">
        <v>1414</v>
      </c>
      <c r="H9" s="41">
        <v>1031</v>
      </c>
      <c r="I9" s="41">
        <v>968</v>
      </c>
      <c r="J9" s="41">
        <v>874</v>
      </c>
      <c r="K9" s="41">
        <v>177</v>
      </c>
      <c r="L9" s="41">
        <v>191</v>
      </c>
      <c r="M9" s="41">
        <v>870</v>
      </c>
      <c r="N9" s="41">
        <v>459</v>
      </c>
      <c r="O9" s="41">
        <v>48</v>
      </c>
      <c r="P9" s="41">
        <v>475</v>
      </c>
      <c r="Q9" s="41">
        <v>48</v>
      </c>
      <c r="R9" s="41">
        <v>424</v>
      </c>
      <c r="S9" s="41">
        <v>117</v>
      </c>
      <c r="T9" s="41">
        <v>433</v>
      </c>
      <c r="U9" s="41">
        <v>204</v>
      </c>
      <c r="V9" s="35">
        <f>SUM(B9:U9)</f>
        <v>11939</v>
      </c>
    </row>
    <row r="10" spans="1:23" s="7" customFormat="1" ht="13.5" x14ac:dyDescent="0.3">
      <c r="A10" s="34" t="s">
        <v>19</v>
      </c>
      <c r="B10" s="41">
        <v>169</v>
      </c>
      <c r="C10" s="41">
        <v>80</v>
      </c>
      <c r="D10" s="41">
        <v>352</v>
      </c>
      <c r="E10" s="41">
        <v>245</v>
      </c>
      <c r="F10" s="41">
        <v>54</v>
      </c>
      <c r="G10" s="41">
        <v>171</v>
      </c>
      <c r="H10" s="41">
        <v>100</v>
      </c>
      <c r="I10" s="41">
        <v>207</v>
      </c>
      <c r="J10" s="41">
        <v>501</v>
      </c>
      <c r="K10" s="41">
        <v>20</v>
      </c>
      <c r="L10" s="41">
        <v>23</v>
      </c>
      <c r="M10" s="41">
        <v>153</v>
      </c>
      <c r="N10" s="41">
        <v>10</v>
      </c>
      <c r="O10" s="41">
        <v>18</v>
      </c>
      <c r="P10" s="41">
        <v>197</v>
      </c>
      <c r="Q10" s="41">
        <v>27</v>
      </c>
      <c r="R10" s="41">
        <v>93</v>
      </c>
      <c r="S10" s="41">
        <v>30</v>
      </c>
      <c r="T10" s="41">
        <v>143</v>
      </c>
      <c r="U10" s="41">
        <v>69</v>
      </c>
      <c r="V10" s="35">
        <f>SUM(B10:U10)</f>
        <v>2662</v>
      </c>
    </row>
    <row r="11" spans="1:23" s="7" customFormat="1" ht="13.5" x14ac:dyDescent="0.3">
      <c r="A11" s="36" t="s">
        <v>20</v>
      </c>
      <c r="B11" s="38">
        <v>18</v>
      </c>
      <c r="C11" s="38">
        <v>3</v>
      </c>
      <c r="D11" s="38">
        <v>32</v>
      </c>
      <c r="E11" s="38">
        <v>19</v>
      </c>
      <c r="F11" s="38">
        <v>11</v>
      </c>
      <c r="G11" s="38">
        <v>3</v>
      </c>
      <c r="H11" s="38">
        <v>27</v>
      </c>
      <c r="I11" s="38">
        <v>13</v>
      </c>
      <c r="J11" s="38">
        <v>37</v>
      </c>
      <c r="K11" s="38">
        <v>0</v>
      </c>
      <c r="L11" s="38">
        <v>6</v>
      </c>
      <c r="M11" s="38">
        <v>14</v>
      </c>
      <c r="N11" s="38">
        <v>8</v>
      </c>
      <c r="O11" s="38">
        <v>1</v>
      </c>
      <c r="P11" s="38">
        <v>6</v>
      </c>
      <c r="Q11" s="43">
        <v>0</v>
      </c>
      <c r="R11" s="38">
        <v>12</v>
      </c>
      <c r="S11" s="38">
        <v>2</v>
      </c>
      <c r="T11" s="38">
        <v>30</v>
      </c>
      <c r="U11" s="38">
        <v>6</v>
      </c>
      <c r="V11" s="37">
        <f t="shared" ref="V11:V34" si="0">SUM(B11:U11)</f>
        <v>248</v>
      </c>
    </row>
    <row r="12" spans="1:23" s="8" customFormat="1" ht="27" x14ac:dyDescent="0.3">
      <c r="A12" s="24" t="s">
        <v>76</v>
      </c>
      <c r="B12" s="20">
        <f t="shared" ref="B12:U12" si="1">SUM(B7:B11)</f>
        <v>5585</v>
      </c>
      <c r="C12" s="20">
        <f t="shared" si="1"/>
        <v>6095</v>
      </c>
      <c r="D12" s="20">
        <f t="shared" si="1"/>
        <v>9812</v>
      </c>
      <c r="E12" s="20">
        <f t="shared" si="1"/>
        <v>1134</v>
      </c>
      <c r="F12" s="20">
        <f t="shared" si="1"/>
        <v>1469</v>
      </c>
      <c r="G12" s="20">
        <f t="shared" si="1"/>
        <v>12661</v>
      </c>
      <c r="H12" s="20">
        <f t="shared" si="1"/>
        <v>5041</v>
      </c>
      <c r="I12" s="20">
        <f t="shared" si="1"/>
        <v>5133</v>
      </c>
      <c r="J12" s="20">
        <f t="shared" si="1"/>
        <v>9572</v>
      </c>
      <c r="K12" s="20">
        <f t="shared" si="1"/>
        <v>815</v>
      </c>
      <c r="L12" s="20">
        <f t="shared" si="1"/>
        <v>1134</v>
      </c>
      <c r="M12" s="20">
        <f t="shared" si="1"/>
        <v>3465</v>
      </c>
      <c r="N12" s="20">
        <f t="shared" si="1"/>
        <v>1228</v>
      </c>
      <c r="O12" s="20">
        <f t="shared" si="1"/>
        <v>315</v>
      </c>
      <c r="P12" s="20">
        <f t="shared" si="1"/>
        <v>2005</v>
      </c>
      <c r="Q12" s="20">
        <f t="shared" si="1"/>
        <v>190</v>
      </c>
      <c r="R12" s="20">
        <f t="shared" si="1"/>
        <v>2105</v>
      </c>
      <c r="S12" s="20">
        <f t="shared" si="1"/>
        <v>527</v>
      </c>
      <c r="T12" s="20">
        <f t="shared" si="1"/>
        <v>1833</v>
      </c>
      <c r="U12" s="20">
        <f t="shared" si="1"/>
        <v>833</v>
      </c>
      <c r="V12" s="20">
        <f t="shared" si="0"/>
        <v>70952</v>
      </c>
    </row>
    <row r="13" spans="1:23" s="7" customFormat="1" ht="13.5" x14ac:dyDescent="0.3">
      <c r="A13" s="32" t="s">
        <v>22</v>
      </c>
      <c r="B13" s="39">
        <v>1138</v>
      </c>
      <c r="C13" s="39">
        <v>762</v>
      </c>
      <c r="D13" s="39">
        <v>3255</v>
      </c>
      <c r="E13" s="40">
        <v>189</v>
      </c>
      <c r="F13" s="40">
        <v>213</v>
      </c>
      <c r="G13" s="39">
        <v>2438</v>
      </c>
      <c r="H13" s="39">
        <v>1213</v>
      </c>
      <c r="I13" s="39">
        <v>1441</v>
      </c>
      <c r="J13" s="39">
        <v>1208</v>
      </c>
      <c r="K13" s="39">
        <v>204</v>
      </c>
      <c r="L13" s="39">
        <v>211</v>
      </c>
      <c r="M13" s="39">
        <v>841</v>
      </c>
      <c r="N13" s="39">
        <v>239</v>
      </c>
      <c r="O13" s="40">
        <v>52</v>
      </c>
      <c r="P13" s="39">
        <v>310</v>
      </c>
      <c r="Q13" s="39">
        <v>40</v>
      </c>
      <c r="R13" s="39">
        <v>227</v>
      </c>
      <c r="S13" s="39">
        <v>168</v>
      </c>
      <c r="T13" s="39">
        <v>376</v>
      </c>
      <c r="U13" s="39">
        <v>325</v>
      </c>
      <c r="V13" s="33">
        <f t="shared" si="0"/>
        <v>14850</v>
      </c>
    </row>
    <row r="14" spans="1:23" s="7" customFormat="1" ht="13.5" x14ac:dyDescent="0.3">
      <c r="A14" s="34" t="s">
        <v>23</v>
      </c>
      <c r="B14" s="41">
        <v>394</v>
      </c>
      <c r="C14" s="41">
        <v>35</v>
      </c>
      <c r="D14" s="41">
        <v>1299</v>
      </c>
      <c r="E14" s="41">
        <v>84</v>
      </c>
      <c r="F14" s="41">
        <v>58</v>
      </c>
      <c r="G14" s="41">
        <v>101</v>
      </c>
      <c r="H14" s="41">
        <v>307</v>
      </c>
      <c r="I14" s="41">
        <v>536</v>
      </c>
      <c r="J14" s="41">
        <v>533</v>
      </c>
      <c r="K14" s="41">
        <v>53</v>
      </c>
      <c r="L14" s="41">
        <v>167</v>
      </c>
      <c r="M14" s="41">
        <v>480</v>
      </c>
      <c r="N14" s="41">
        <v>79</v>
      </c>
      <c r="O14" s="41">
        <v>38</v>
      </c>
      <c r="P14" s="41">
        <v>162</v>
      </c>
      <c r="Q14" s="41">
        <v>14</v>
      </c>
      <c r="R14" s="41">
        <v>146</v>
      </c>
      <c r="S14" s="41">
        <v>31</v>
      </c>
      <c r="T14" s="41">
        <v>144</v>
      </c>
      <c r="U14" s="41">
        <v>81</v>
      </c>
      <c r="V14" s="35">
        <f t="shared" si="0"/>
        <v>4742</v>
      </c>
    </row>
    <row r="15" spans="1:23" s="7" customFormat="1" ht="13.5" x14ac:dyDescent="0.3">
      <c r="A15" s="34" t="s">
        <v>25</v>
      </c>
      <c r="B15" s="41">
        <v>1812</v>
      </c>
      <c r="C15" s="41">
        <v>205</v>
      </c>
      <c r="D15" s="41">
        <v>5456</v>
      </c>
      <c r="E15" s="41">
        <v>479</v>
      </c>
      <c r="F15" s="41">
        <v>341</v>
      </c>
      <c r="G15" s="41">
        <v>3148</v>
      </c>
      <c r="H15" s="41">
        <v>1733</v>
      </c>
      <c r="I15" s="41">
        <v>1964</v>
      </c>
      <c r="J15" s="41">
        <v>1794</v>
      </c>
      <c r="K15" s="41">
        <v>259</v>
      </c>
      <c r="L15" s="41">
        <v>482</v>
      </c>
      <c r="M15" s="41">
        <v>931</v>
      </c>
      <c r="N15" s="41">
        <v>196</v>
      </c>
      <c r="O15" s="41">
        <v>81</v>
      </c>
      <c r="P15" s="41">
        <v>442</v>
      </c>
      <c r="Q15" s="41">
        <v>39</v>
      </c>
      <c r="R15" s="41">
        <v>435</v>
      </c>
      <c r="S15" s="41">
        <v>267</v>
      </c>
      <c r="T15" s="41">
        <v>292</v>
      </c>
      <c r="U15" s="41">
        <v>401</v>
      </c>
      <c r="V15" s="35">
        <f t="shared" si="0"/>
        <v>20757</v>
      </c>
    </row>
    <row r="16" spans="1:23" s="7" customFormat="1" ht="13.5" x14ac:dyDescent="0.3">
      <c r="A16" s="34" t="s">
        <v>28</v>
      </c>
      <c r="B16" s="41">
        <v>21</v>
      </c>
      <c r="C16" s="41">
        <v>1</v>
      </c>
      <c r="D16" s="41">
        <v>67</v>
      </c>
      <c r="E16" s="41">
        <v>2</v>
      </c>
      <c r="F16" s="41">
        <v>2</v>
      </c>
      <c r="G16" s="42">
        <v>22</v>
      </c>
      <c r="H16" s="41">
        <v>15</v>
      </c>
      <c r="I16" s="41">
        <v>35</v>
      </c>
      <c r="J16" s="41">
        <v>21</v>
      </c>
      <c r="K16" s="42">
        <v>7</v>
      </c>
      <c r="L16" s="41">
        <v>6</v>
      </c>
      <c r="M16" s="41">
        <v>10</v>
      </c>
      <c r="N16" s="41">
        <v>5</v>
      </c>
      <c r="O16" s="41">
        <v>0</v>
      </c>
      <c r="P16" s="41">
        <v>3</v>
      </c>
      <c r="Q16" s="41">
        <v>0</v>
      </c>
      <c r="R16" s="41">
        <v>3</v>
      </c>
      <c r="S16" s="42">
        <v>1</v>
      </c>
      <c r="T16" s="41">
        <v>1</v>
      </c>
      <c r="U16" s="41">
        <v>3</v>
      </c>
      <c r="V16" s="35">
        <f t="shared" si="0"/>
        <v>225</v>
      </c>
    </row>
    <row r="17" spans="1:22" s="7" customFormat="1" ht="13.5" x14ac:dyDescent="0.3">
      <c r="A17" s="34" t="s">
        <v>29</v>
      </c>
      <c r="B17" s="41">
        <v>8</v>
      </c>
      <c r="C17" s="41">
        <v>0</v>
      </c>
      <c r="D17" s="41">
        <v>33</v>
      </c>
      <c r="E17" s="41">
        <v>1</v>
      </c>
      <c r="F17" s="41">
        <v>8</v>
      </c>
      <c r="G17" s="41">
        <v>3</v>
      </c>
      <c r="H17" s="41">
        <v>4</v>
      </c>
      <c r="I17" s="41">
        <v>2</v>
      </c>
      <c r="J17" s="41">
        <v>15</v>
      </c>
      <c r="K17" s="41">
        <v>0</v>
      </c>
      <c r="L17" s="41">
        <v>1</v>
      </c>
      <c r="M17" s="41">
        <v>1</v>
      </c>
      <c r="N17" s="41">
        <v>4</v>
      </c>
      <c r="O17" s="41">
        <v>0</v>
      </c>
      <c r="P17" s="41">
        <v>0</v>
      </c>
      <c r="Q17" s="41">
        <v>0</v>
      </c>
      <c r="R17" s="41">
        <v>7</v>
      </c>
      <c r="S17" s="41">
        <v>0</v>
      </c>
      <c r="T17" s="41">
        <v>0</v>
      </c>
      <c r="U17" s="41">
        <v>2</v>
      </c>
      <c r="V17" s="35">
        <f t="shared" si="0"/>
        <v>89</v>
      </c>
    </row>
    <row r="18" spans="1:22" s="7" customFormat="1" ht="13.5" x14ac:dyDescent="0.3">
      <c r="A18" s="34" t="s">
        <v>30</v>
      </c>
      <c r="B18" s="42">
        <v>214</v>
      </c>
      <c r="C18" s="42">
        <v>18</v>
      </c>
      <c r="D18" s="41">
        <v>613</v>
      </c>
      <c r="E18" s="41">
        <v>48</v>
      </c>
      <c r="F18" s="42">
        <v>27</v>
      </c>
      <c r="G18" s="42">
        <v>69</v>
      </c>
      <c r="H18" s="42">
        <v>283</v>
      </c>
      <c r="I18" s="42">
        <v>188</v>
      </c>
      <c r="J18" s="41">
        <v>154</v>
      </c>
      <c r="K18" s="42">
        <v>31</v>
      </c>
      <c r="L18" s="42">
        <v>40</v>
      </c>
      <c r="M18" s="41">
        <v>178</v>
      </c>
      <c r="N18" s="41">
        <v>33</v>
      </c>
      <c r="O18" s="42">
        <v>2</v>
      </c>
      <c r="P18" s="41">
        <v>54</v>
      </c>
      <c r="Q18" s="42">
        <v>5</v>
      </c>
      <c r="R18" s="41">
        <v>21</v>
      </c>
      <c r="S18" s="42">
        <v>18</v>
      </c>
      <c r="T18" s="41">
        <v>21</v>
      </c>
      <c r="U18" s="42">
        <v>17</v>
      </c>
      <c r="V18" s="35">
        <f t="shared" si="0"/>
        <v>2034</v>
      </c>
    </row>
    <row r="19" spans="1:22" s="7" customFormat="1" ht="13.5" x14ac:dyDescent="0.3">
      <c r="A19" s="34" t="s">
        <v>31</v>
      </c>
      <c r="B19" s="41">
        <v>60</v>
      </c>
      <c r="C19" s="42">
        <v>10</v>
      </c>
      <c r="D19" s="41">
        <v>156</v>
      </c>
      <c r="E19" s="41">
        <v>5</v>
      </c>
      <c r="F19" s="41">
        <v>5</v>
      </c>
      <c r="G19" s="42">
        <v>16</v>
      </c>
      <c r="H19" s="41">
        <v>60</v>
      </c>
      <c r="I19" s="41">
        <v>115</v>
      </c>
      <c r="J19" s="41">
        <v>122</v>
      </c>
      <c r="K19" s="41">
        <v>16</v>
      </c>
      <c r="L19" s="41">
        <v>20</v>
      </c>
      <c r="M19" s="41">
        <v>41</v>
      </c>
      <c r="N19" s="41">
        <v>21</v>
      </c>
      <c r="O19" s="42">
        <v>23</v>
      </c>
      <c r="P19" s="41">
        <v>84</v>
      </c>
      <c r="Q19" s="41">
        <v>19</v>
      </c>
      <c r="R19" s="41">
        <v>87</v>
      </c>
      <c r="S19" s="41">
        <v>23</v>
      </c>
      <c r="T19" s="41">
        <v>73</v>
      </c>
      <c r="U19" s="41">
        <v>12</v>
      </c>
      <c r="V19" s="35">
        <f t="shared" si="0"/>
        <v>968</v>
      </c>
    </row>
    <row r="20" spans="1:22" s="7" customFormat="1" ht="13.5" x14ac:dyDescent="0.3">
      <c r="A20" s="34" t="s">
        <v>32</v>
      </c>
      <c r="B20" s="41">
        <v>89</v>
      </c>
      <c r="C20" s="41">
        <v>22</v>
      </c>
      <c r="D20" s="41">
        <v>212</v>
      </c>
      <c r="E20" s="41">
        <v>12</v>
      </c>
      <c r="F20" s="41">
        <v>8</v>
      </c>
      <c r="G20" s="41">
        <v>136</v>
      </c>
      <c r="H20" s="42">
        <v>60</v>
      </c>
      <c r="I20" s="41">
        <v>216</v>
      </c>
      <c r="J20" s="41">
        <v>106</v>
      </c>
      <c r="K20" s="41">
        <v>18</v>
      </c>
      <c r="L20" s="42">
        <v>79</v>
      </c>
      <c r="M20" s="41">
        <v>109</v>
      </c>
      <c r="N20" s="41">
        <v>63</v>
      </c>
      <c r="O20" s="42">
        <v>20</v>
      </c>
      <c r="P20" s="41">
        <v>93</v>
      </c>
      <c r="Q20" s="41">
        <v>8</v>
      </c>
      <c r="R20" s="42">
        <v>82</v>
      </c>
      <c r="S20" s="42">
        <v>39</v>
      </c>
      <c r="T20" s="41">
        <v>93</v>
      </c>
      <c r="U20" s="41">
        <v>28</v>
      </c>
      <c r="V20" s="35">
        <f t="shared" si="0"/>
        <v>1493</v>
      </c>
    </row>
    <row r="21" spans="1:22" s="7" customFormat="1" ht="13.5" x14ac:dyDescent="0.3">
      <c r="A21" s="34" t="s">
        <v>33</v>
      </c>
      <c r="B21" s="41">
        <v>16</v>
      </c>
      <c r="C21" s="41">
        <v>0</v>
      </c>
      <c r="D21" s="41">
        <v>55</v>
      </c>
      <c r="E21" s="41">
        <v>2</v>
      </c>
      <c r="F21" s="41">
        <v>1</v>
      </c>
      <c r="G21" s="41">
        <v>2</v>
      </c>
      <c r="H21" s="41">
        <v>8</v>
      </c>
      <c r="I21" s="41">
        <v>6</v>
      </c>
      <c r="J21" s="41">
        <v>22</v>
      </c>
      <c r="K21" s="41">
        <v>0</v>
      </c>
      <c r="L21" s="41">
        <v>2</v>
      </c>
      <c r="M21" s="41">
        <v>39</v>
      </c>
      <c r="N21" s="41">
        <v>1</v>
      </c>
      <c r="O21" s="41">
        <v>4</v>
      </c>
      <c r="P21" s="41">
        <v>4</v>
      </c>
      <c r="Q21" s="41"/>
      <c r="R21" s="41">
        <v>16</v>
      </c>
      <c r="S21" s="41">
        <v>3</v>
      </c>
      <c r="T21" s="41">
        <v>8</v>
      </c>
      <c r="U21" s="41">
        <v>3</v>
      </c>
      <c r="V21" s="35">
        <f t="shared" si="0"/>
        <v>192</v>
      </c>
    </row>
    <row r="22" spans="1:22" s="7" customFormat="1" ht="13.5" x14ac:dyDescent="0.3">
      <c r="A22" s="56" t="s">
        <v>71</v>
      </c>
      <c r="B22" s="58">
        <v>43</v>
      </c>
      <c r="C22" s="41">
        <v>0</v>
      </c>
      <c r="D22" s="58">
        <v>35</v>
      </c>
      <c r="E22" s="58">
        <v>1</v>
      </c>
      <c r="F22" s="58">
        <v>29</v>
      </c>
      <c r="G22" s="58">
        <v>25</v>
      </c>
      <c r="H22" s="58">
        <v>36</v>
      </c>
      <c r="I22" s="58">
        <v>31</v>
      </c>
      <c r="J22" s="58">
        <v>14</v>
      </c>
      <c r="K22" s="41">
        <v>0</v>
      </c>
      <c r="L22" s="41">
        <v>0</v>
      </c>
      <c r="M22" s="58">
        <v>23</v>
      </c>
      <c r="N22" s="58">
        <v>1</v>
      </c>
      <c r="O22" s="58">
        <v>5</v>
      </c>
      <c r="P22" s="58">
        <v>4</v>
      </c>
      <c r="Q22" s="41">
        <v>0</v>
      </c>
      <c r="R22" s="58">
        <v>14</v>
      </c>
      <c r="S22" s="58">
        <v>14</v>
      </c>
      <c r="T22" s="58">
        <v>4</v>
      </c>
      <c r="U22" s="58">
        <v>4</v>
      </c>
      <c r="V22" s="57">
        <f t="shared" si="0"/>
        <v>283</v>
      </c>
    </row>
    <row r="23" spans="1:22" s="7" customFormat="1" ht="13.5" x14ac:dyDescent="0.3">
      <c r="A23" s="34" t="s">
        <v>35</v>
      </c>
      <c r="B23" s="41">
        <v>433</v>
      </c>
      <c r="C23" s="41">
        <v>25</v>
      </c>
      <c r="D23" s="41">
        <v>1454</v>
      </c>
      <c r="E23" s="41">
        <v>83</v>
      </c>
      <c r="F23" s="41">
        <v>171</v>
      </c>
      <c r="G23" s="41">
        <v>1271</v>
      </c>
      <c r="H23" s="41">
        <v>914</v>
      </c>
      <c r="I23" s="41">
        <v>617</v>
      </c>
      <c r="J23" s="41">
        <v>529</v>
      </c>
      <c r="K23" s="41">
        <v>154</v>
      </c>
      <c r="L23" s="41">
        <v>164</v>
      </c>
      <c r="M23" s="41">
        <v>663</v>
      </c>
      <c r="N23" s="41">
        <v>100</v>
      </c>
      <c r="O23" s="41">
        <v>17</v>
      </c>
      <c r="P23" s="41">
        <v>101</v>
      </c>
      <c r="Q23" s="41">
        <v>23</v>
      </c>
      <c r="R23" s="41">
        <v>133</v>
      </c>
      <c r="S23" s="41">
        <v>88</v>
      </c>
      <c r="T23" s="41">
        <v>135</v>
      </c>
      <c r="U23" s="41">
        <v>84</v>
      </c>
      <c r="V23" s="35">
        <f t="shared" si="0"/>
        <v>7159</v>
      </c>
    </row>
    <row r="24" spans="1:22" s="7" customFormat="1" ht="13.5" x14ac:dyDescent="0.3">
      <c r="A24" s="34" t="s">
        <v>36</v>
      </c>
      <c r="B24" s="41">
        <v>214</v>
      </c>
      <c r="C24" s="41">
        <v>27</v>
      </c>
      <c r="D24" s="41">
        <v>261</v>
      </c>
      <c r="E24" s="41">
        <v>35</v>
      </c>
      <c r="F24" s="41">
        <v>35</v>
      </c>
      <c r="G24" s="41">
        <v>127</v>
      </c>
      <c r="H24" s="41">
        <v>69</v>
      </c>
      <c r="I24" s="41">
        <v>118</v>
      </c>
      <c r="J24" s="41">
        <v>139</v>
      </c>
      <c r="K24" s="41">
        <v>31</v>
      </c>
      <c r="L24" s="41">
        <v>25</v>
      </c>
      <c r="M24" s="41">
        <v>66</v>
      </c>
      <c r="N24" s="41">
        <v>26</v>
      </c>
      <c r="O24" s="41">
        <v>6</v>
      </c>
      <c r="P24" s="41">
        <v>62</v>
      </c>
      <c r="Q24" s="41">
        <v>4</v>
      </c>
      <c r="R24" s="41">
        <v>24</v>
      </c>
      <c r="S24" s="41">
        <v>11</v>
      </c>
      <c r="T24" s="41">
        <v>67</v>
      </c>
      <c r="U24" s="41">
        <v>45</v>
      </c>
      <c r="V24" s="35">
        <f t="shared" si="0"/>
        <v>1392</v>
      </c>
    </row>
    <row r="25" spans="1:22" s="7" customFormat="1" ht="13.5" x14ac:dyDescent="0.3">
      <c r="A25" s="34" t="s">
        <v>37</v>
      </c>
      <c r="B25" s="41">
        <v>506</v>
      </c>
      <c r="C25" s="41">
        <v>58</v>
      </c>
      <c r="D25" s="41">
        <v>1021</v>
      </c>
      <c r="E25" s="41">
        <v>244</v>
      </c>
      <c r="F25" s="41">
        <v>134</v>
      </c>
      <c r="G25" s="41">
        <v>667</v>
      </c>
      <c r="H25" s="41">
        <v>571</v>
      </c>
      <c r="I25" s="41">
        <v>651</v>
      </c>
      <c r="J25" s="41">
        <v>752</v>
      </c>
      <c r="K25" s="41">
        <v>90</v>
      </c>
      <c r="L25" s="41">
        <v>164</v>
      </c>
      <c r="M25" s="41">
        <v>647</v>
      </c>
      <c r="N25" s="41">
        <v>155</v>
      </c>
      <c r="O25" s="41">
        <v>52</v>
      </c>
      <c r="P25" s="41">
        <v>296</v>
      </c>
      <c r="Q25" s="41">
        <v>20</v>
      </c>
      <c r="R25" s="41">
        <v>259</v>
      </c>
      <c r="S25" s="41">
        <v>100</v>
      </c>
      <c r="T25" s="41">
        <v>341</v>
      </c>
      <c r="U25" s="41">
        <v>94</v>
      </c>
      <c r="V25" s="35">
        <f t="shared" si="0"/>
        <v>6822</v>
      </c>
    </row>
    <row r="26" spans="1:22" s="7" customFormat="1" ht="13.5" x14ac:dyDescent="0.3">
      <c r="A26" s="34" t="s">
        <v>27</v>
      </c>
      <c r="B26" s="41">
        <v>286</v>
      </c>
      <c r="C26" s="41">
        <v>28</v>
      </c>
      <c r="D26" s="41">
        <v>1300</v>
      </c>
      <c r="E26" s="41">
        <v>76</v>
      </c>
      <c r="F26" s="41">
        <v>102</v>
      </c>
      <c r="G26" s="41">
        <v>998</v>
      </c>
      <c r="H26" s="41">
        <v>585</v>
      </c>
      <c r="I26" s="41">
        <v>800</v>
      </c>
      <c r="J26" s="41">
        <v>858</v>
      </c>
      <c r="K26" s="41">
        <v>62</v>
      </c>
      <c r="L26" s="41">
        <v>174</v>
      </c>
      <c r="M26" s="41">
        <v>240</v>
      </c>
      <c r="N26" s="41">
        <v>90</v>
      </c>
      <c r="O26" s="41">
        <v>11</v>
      </c>
      <c r="P26" s="41">
        <v>58</v>
      </c>
      <c r="Q26" s="41">
        <v>18</v>
      </c>
      <c r="R26" s="41">
        <v>142</v>
      </c>
      <c r="S26" s="41">
        <v>35</v>
      </c>
      <c r="T26" s="41">
        <v>106</v>
      </c>
      <c r="U26" s="41">
        <v>44</v>
      </c>
      <c r="V26" s="35">
        <f t="shared" si="0"/>
        <v>6013</v>
      </c>
    </row>
    <row r="27" spans="1:22" s="7" customFormat="1" ht="13.5" x14ac:dyDescent="0.3">
      <c r="A27" s="34" t="s">
        <v>38</v>
      </c>
      <c r="B27" s="41">
        <v>1031</v>
      </c>
      <c r="C27" s="41">
        <v>329</v>
      </c>
      <c r="D27" s="41">
        <v>2632</v>
      </c>
      <c r="E27" s="41">
        <v>182</v>
      </c>
      <c r="F27" s="41">
        <v>257</v>
      </c>
      <c r="G27" s="41">
        <v>2093</v>
      </c>
      <c r="H27" s="41">
        <v>947</v>
      </c>
      <c r="I27" s="41">
        <v>1255</v>
      </c>
      <c r="J27" s="41">
        <v>1295</v>
      </c>
      <c r="K27" s="41">
        <v>122</v>
      </c>
      <c r="L27" s="41">
        <v>226</v>
      </c>
      <c r="M27" s="41">
        <v>730</v>
      </c>
      <c r="N27" s="41">
        <v>247</v>
      </c>
      <c r="O27" s="41">
        <v>136</v>
      </c>
      <c r="P27" s="41">
        <v>1240</v>
      </c>
      <c r="Q27" s="41">
        <v>72</v>
      </c>
      <c r="R27" s="41">
        <v>279</v>
      </c>
      <c r="S27" s="41">
        <v>154</v>
      </c>
      <c r="T27" s="41">
        <v>387</v>
      </c>
      <c r="U27" s="41">
        <v>125</v>
      </c>
      <c r="V27" s="35">
        <f t="shared" si="0"/>
        <v>13739</v>
      </c>
    </row>
    <row r="28" spans="1:22" s="7" customFormat="1" ht="13.5" x14ac:dyDescent="0.3">
      <c r="A28" s="34" t="s">
        <v>39</v>
      </c>
      <c r="B28" s="41">
        <v>959</v>
      </c>
      <c r="C28" s="41">
        <v>226</v>
      </c>
      <c r="D28" s="41">
        <v>3383</v>
      </c>
      <c r="E28" s="41">
        <v>227</v>
      </c>
      <c r="F28" s="41">
        <v>238</v>
      </c>
      <c r="G28" s="41">
        <v>2066</v>
      </c>
      <c r="H28" s="41">
        <v>1159</v>
      </c>
      <c r="I28" s="41">
        <v>1300</v>
      </c>
      <c r="J28" s="41">
        <v>2661</v>
      </c>
      <c r="K28" s="41">
        <v>207</v>
      </c>
      <c r="L28" s="41">
        <v>277</v>
      </c>
      <c r="M28" s="41">
        <v>2146</v>
      </c>
      <c r="N28" s="41">
        <v>177</v>
      </c>
      <c r="O28" s="41">
        <v>82</v>
      </c>
      <c r="P28" s="41">
        <v>600</v>
      </c>
      <c r="Q28" s="41">
        <v>57</v>
      </c>
      <c r="R28" s="41">
        <v>535</v>
      </c>
      <c r="S28" s="41">
        <v>72</v>
      </c>
      <c r="T28" s="41">
        <v>518</v>
      </c>
      <c r="U28" s="41">
        <v>201</v>
      </c>
      <c r="V28" s="35">
        <f t="shared" si="0"/>
        <v>17091</v>
      </c>
    </row>
    <row r="29" spans="1:22" s="7" customFormat="1" ht="13.5" x14ac:dyDescent="0.3">
      <c r="A29" s="34" t="s">
        <v>40</v>
      </c>
      <c r="B29" s="41">
        <v>19</v>
      </c>
      <c r="C29" s="41">
        <v>9</v>
      </c>
      <c r="D29" s="41">
        <v>70</v>
      </c>
      <c r="E29" s="41">
        <v>1</v>
      </c>
      <c r="F29" s="41">
        <v>18</v>
      </c>
      <c r="G29" s="41">
        <v>413</v>
      </c>
      <c r="H29" s="41">
        <v>71</v>
      </c>
      <c r="I29" s="41">
        <v>89</v>
      </c>
      <c r="J29" s="41">
        <v>88</v>
      </c>
      <c r="K29" s="41">
        <v>3</v>
      </c>
      <c r="L29" s="41">
        <v>6</v>
      </c>
      <c r="M29" s="41">
        <v>1</v>
      </c>
      <c r="N29" s="41">
        <v>1</v>
      </c>
      <c r="O29" s="41">
        <v>1</v>
      </c>
      <c r="P29" s="41">
        <v>7</v>
      </c>
      <c r="Q29" s="41">
        <v>0</v>
      </c>
      <c r="R29" s="41">
        <v>1</v>
      </c>
      <c r="S29" s="41">
        <v>3</v>
      </c>
      <c r="T29" s="41">
        <v>3</v>
      </c>
      <c r="U29" s="41">
        <v>0</v>
      </c>
      <c r="V29" s="35">
        <f t="shared" si="0"/>
        <v>804</v>
      </c>
    </row>
    <row r="30" spans="1:22" s="7" customFormat="1" ht="13.5" x14ac:dyDescent="0.3">
      <c r="A30" s="34" t="s">
        <v>41</v>
      </c>
      <c r="B30" s="41">
        <v>8</v>
      </c>
      <c r="C30" s="41">
        <v>0</v>
      </c>
      <c r="D30" s="41">
        <v>15</v>
      </c>
      <c r="E30" s="41">
        <v>0</v>
      </c>
      <c r="F30" s="41">
        <v>4</v>
      </c>
      <c r="G30" s="41">
        <v>3</v>
      </c>
      <c r="H30" s="41">
        <v>6</v>
      </c>
      <c r="I30" s="41">
        <v>6</v>
      </c>
      <c r="J30" s="41">
        <v>12</v>
      </c>
      <c r="K30" s="41">
        <v>5</v>
      </c>
      <c r="L30" s="41">
        <v>5</v>
      </c>
      <c r="M30" s="41">
        <v>3</v>
      </c>
      <c r="N30" s="41">
        <v>1</v>
      </c>
      <c r="O30" s="41">
        <v>0</v>
      </c>
      <c r="P30" s="41">
        <v>3</v>
      </c>
      <c r="Q30" s="41">
        <v>0</v>
      </c>
      <c r="R30" s="41">
        <v>0</v>
      </c>
      <c r="S30" s="42">
        <v>1</v>
      </c>
      <c r="T30" s="41">
        <v>3</v>
      </c>
      <c r="U30" s="41">
        <v>6</v>
      </c>
      <c r="V30" s="35">
        <f t="shared" si="0"/>
        <v>81</v>
      </c>
    </row>
    <row r="31" spans="1:22" s="7" customFormat="1" ht="13.5" x14ac:dyDescent="0.3">
      <c r="A31" s="34" t="s">
        <v>45</v>
      </c>
      <c r="B31" s="42">
        <v>167</v>
      </c>
      <c r="C31" s="42">
        <v>24</v>
      </c>
      <c r="D31" s="41">
        <v>434</v>
      </c>
      <c r="E31" s="41">
        <v>53</v>
      </c>
      <c r="F31" s="41">
        <v>69</v>
      </c>
      <c r="G31" s="42">
        <v>155</v>
      </c>
      <c r="H31" s="41">
        <v>150</v>
      </c>
      <c r="I31" s="41">
        <v>180</v>
      </c>
      <c r="J31" s="42">
        <v>223</v>
      </c>
      <c r="K31" s="42">
        <v>45</v>
      </c>
      <c r="L31" s="42">
        <v>53</v>
      </c>
      <c r="M31" s="41">
        <v>91</v>
      </c>
      <c r="N31" s="42">
        <v>30</v>
      </c>
      <c r="O31" s="42">
        <v>6</v>
      </c>
      <c r="P31" s="42">
        <v>29</v>
      </c>
      <c r="Q31" s="42">
        <v>7</v>
      </c>
      <c r="R31" s="41">
        <v>40</v>
      </c>
      <c r="S31" s="42">
        <v>22</v>
      </c>
      <c r="T31" s="42">
        <v>84</v>
      </c>
      <c r="U31" s="42">
        <v>76</v>
      </c>
      <c r="V31" s="35">
        <f t="shared" si="0"/>
        <v>1938</v>
      </c>
    </row>
    <row r="32" spans="1:22" s="7" customFormat="1" ht="13.5" x14ac:dyDescent="0.3">
      <c r="A32" s="34" t="s">
        <v>46</v>
      </c>
      <c r="B32" s="41">
        <v>661</v>
      </c>
      <c r="C32" s="41">
        <v>66</v>
      </c>
      <c r="D32" s="41">
        <v>1603</v>
      </c>
      <c r="E32" s="41">
        <v>132</v>
      </c>
      <c r="F32" s="41">
        <v>166</v>
      </c>
      <c r="G32" s="41">
        <v>2464</v>
      </c>
      <c r="H32" s="41">
        <v>1042</v>
      </c>
      <c r="I32" s="41">
        <v>739</v>
      </c>
      <c r="J32" s="41">
        <v>707</v>
      </c>
      <c r="K32" s="41">
        <v>77</v>
      </c>
      <c r="L32" s="41">
        <v>222</v>
      </c>
      <c r="M32" s="41">
        <v>103</v>
      </c>
      <c r="N32" s="41">
        <v>92</v>
      </c>
      <c r="O32" s="41">
        <v>14</v>
      </c>
      <c r="P32" s="41">
        <v>70</v>
      </c>
      <c r="Q32" s="42">
        <v>11</v>
      </c>
      <c r="R32" s="41">
        <v>141</v>
      </c>
      <c r="S32" s="41">
        <v>33</v>
      </c>
      <c r="T32" s="41">
        <v>66</v>
      </c>
      <c r="U32" s="41">
        <v>115</v>
      </c>
      <c r="V32" s="35">
        <f t="shared" si="0"/>
        <v>8524</v>
      </c>
    </row>
    <row r="33" spans="1:22" s="7" customFormat="1" ht="13.5" x14ac:dyDescent="0.3">
      <c r="A33" s="34" t="s">
        <v>47</v>
      </c>
      <c r="B33" s="41">
        <v>19</v>
      </c>
      <c r="C33" s="41">
        <v>4</v>
      </c>
      <c r="D33" s="41">
        <v>36</v>
      </c>
      <c r="E33" s="41">
        <v>4</v>
      </c>
      <c r="F33" s="42">
        <v>9</v>
      </c>
      <c r="G33" s="41">
        <v>8</v>
      </c>
      <c r="H33" s="41">
        <v>35</v>
      </c>
      <c r="I33" s="41">
        <v>48</v>
      </c>
      <c r="J33" s="41">
        <v>45</v>
      </c>
      <c r="K33" s="41">
        <v>9</v>
      </c>
      <c r="L33" s="41">
        <v>14</v>
      </c>
      <c r="M33" s="41">
        <v>9</v>
      </c>
      <c r="N33" s="41">
        <v>4</v>
      </c>
      <c r="O33" s="41">
        <v>0</v>
      </c>
      <c r="P33" s="41">
        <v>7</v>
      </c>
      <c r="Q33" s="41">
        <v>0</v>
      </c>
      <c r="R33" s="41">
        <v>14</v>
      </c>
      <c r="S33" s="41">
        <v>1</v>
      </c>
      <c r="T33" s="41">
        <v>4</v>
      </c>
      <c r="U33" s="41">
        <v>2</v>
      </c>
      <c r="V33" s="35">
        <f t="shared" si="0"/>
        <v>272</v>
      </c>
    </row>
    <row r="34" spans="1:22" s="8" customFormat="1" ht="13.5" x14ac:dyDescent="0.3">
      <c r="A34" s="36" t="s">
        <v>57</v>
      </c>
      <c r="B34" s="38">
        <v>59</v>
      </c>
      <c r="C34" s="38">
        <v>7</v>
      </c>
      <c r="D34" s="38">
        <v>144</v>
      </c>
      <c r="E34" s="38">
        <v>10</v>
      </c>
      <c r="F34" s="38">
        <v>13</v>
      </c>
      <c r="G34" s="38">
        <v>173</v>
      </c>
      <c r="H34" s="38">
        <v>59</v>
      </c>
      <c r="I34" s="38">
        <v>92</v>
      </c>
      <c r="J34" s="38">
        <v>40</v>
      </c>
      <c r="K34" s="38">
        <v>13</v>
      </c>
      <c r="L34" s="38">
        <v>17</v>
      </c>
      <c r="M34" s="38">
        <v>37</v>
      </c>
      <c r="N34" s="38">
        <v>9</v>
      </c>
      <c r="O34" s="38">
        <v>9</v>
      </c>
      <c r="P34" s="38">
        <v>75</v>
      </c>
      <c r="Q34" s="38">
        <v>3</v>
      </c>
      <c r="R34" s="38">
        <v>30</v>
      </c>
      <c r="S34" s="38">
        <v>31</v>
      </c>
      <c r="T34" s="38">
        <v>167</v>
      </c>
      <c r="U34" s="38">
        <v>12</v>
      </c>
      <c r="V34" s="37">
        <f t="shared" si="0"/>
        <v>1000</v>
      </c>
    </row>
    <row r="35" spans="1:22" s="8" customFormat="1" ht="30" x14ac:dyDescent="0.3">
      <c r="A35" s="22" t="s">
        <v>74</v>
      </c>
      <c r="B35" s="20">
        <f t="shared" ref="B35:V35" si="2">SUM(B13:B34)</f>
        <v>8157</v>
      </c>
      <c r="C35" s="20">
        <f t="shared" si="2"/>
        <v>1856</v>
      </c>
      <c r="D35" s="20">
        <f t="shared" si="2"/>
        <v>23534</v>
      </c>
      <c r="E35" s="20">
        <f t="shared" si="2"/>
        <v>1870</v>
      </c>
      <c r="F35" s="20">
        <f t="shared" si="2"/>
        <v>1908</v>
      </c>
      <c r="G35" s="20">
        <f t="shared" si="2"/>
        <v>16398</v>
      </c>
      <c r="H35" s="20">
        <f t="shared" si="2"/>
        <v>9327</v>
      </c>
      <c r="I35" s="20">
        <f t="shared" si="2"/>
        <v>10429</v>
      </c>
      <c r="J35" s="20">
        <f t="shared" si="2"/>
        <v>11338</v>
      </c>
      <c r="K35" s="20">
        <f t="shared" si="2"/>
        <v>1406</v>
      </c>
      <c r="L35" s="20">
        <f t="shared" si="2"/>
        <v>2355</v>
      </c>
      <c r="M35" s="20">
        <f t="shared" si="2"/>
        <v>7389</v>
      </c>
      <c r="N35" s="20">
        <f t="shared" si="2"/>
        <v>1574</v>
      </c>
      <c r="O35" s="20">
        <f t="shared" si="2"/>
        <v>559</v>
      </c>
      <c r="P35" s="20">
        <f t="shared" si="2"/>
        <v>3704</v>
      </c>
      <c r="Q35" s="20">
        <f t="shared" si="2"/>
        <v>340</v>
      </c>
      <c r="R35" s="20">
        <f t="shared" si="2"/>
        <v>2636</v>
      </c>
      <c r="S35" s="20">
        <f t="shared" si="2"/>
        <v>1115</v>
      </c>
      <c r="T35" s="20">
        <f t="shared" si="2"/>
        <v>2893</v>
      </c>
      <c r="U35" s="20">
        <f t="shared" si="2"/>
        <v>1680</v>
      </c>
      <c r="V35" s="20">
        <f t="shared" si="2"/>
        <v>110468</v>
      </c>
    </row>
    <row r="36" spans="1:22" s="8" customFormat="1" ht="13.5" x14ac:dyDescent="0.3">
      <c r="A36" s="51" t="s">
        <v>80</v>
      </c>
      <c r="B36" s="20">
        <v>5</v>
      </c>
      <c r="C36" s="21"/>
      <c r="D36" s="20">
        <v>14</v>
      </c>
      <c r="E36" s="20">
        <v>2</v>
      </c>
      <c r="F36" s="21"/>
      <c r="G36" s="21">
        <v>1</v>
      </c>
      <c r="H36" s="20">
        <v>7</v>
      </c>
      <c r="I36" s="21">
        <v>5</v>
      </c>
      <c r="J36" s="21">
        <v>2</v>
      </c>
      <c r="K36" s="21"/>
      <c r="L36" s="21"/>
      <c r="M36" s="21">
        <v>1</v>
      </c>
      <c r="N36" s="20">
        <v>2</v>
      </c>
      <c r="O36" s="21"/>
      <c r="P36" s="20">
        <v>11</v>
      </c>
      <c r="Q36" s="21"/>
      <c r="R36" s="21">
        <v>1</v>
      </c>
      <c r="S36" s="21">
        <v>1</v>
      </c>
      <c r="T36" s="21">
        <v>35</v>
      </c>
      <c r="U36" s="21">
        <v>1</v>
      </c>
      <c r="V36" s="20">
        <f>SUM(B36:U36)</f>
        <v>88</v>
      </c>
    </row>
    <row r="37" spans="1:22" x14ac:dyDescent="0.3">
      <c r="A37" s="23" t="s">
        <v>75</v>
      </c>
      <c r="B37" s="20">
        <f t="shared" ref="B37:U37" si="3">SUM(B12,B35,B36)</f>
        <v>13747</v>
      </c>
      <c r="C37" s="20">
        <f t="shared" si="3"/>
        <v>7951</v>
      </c>
      <c r="D37" s="20">
        <f t="shared" si="3"/>
        <v>33360</v>
      </c>
      <c r="E37" s="20">
        <f t="shared" si="3"/>
        <v>3006</v>
      </c>
      <c r="F37" s="20">
        <f t="shared" si="3"/>
        <v>3377</v>
      </c>
      <c r="G37" s="20">
        <f t="shared" si="3"/>
        <v>29060</v>
      </c>
      <c r="H37" s="20">
        <f t="shared" si="3"/>
        <v>14375</v>
      </c>
      <c r="I37" s="20">
        <f t="shared" si="3"/>
        <v>15567</v>
      </c>
      <c r="J37" s="20">
        <f t="shared" si="3"/>
        <v>20912</v>
      </c>
      <c r="K37" s="20">
        <f t="shared" si="3"/>
        <v>2221</v>
      </c>
      <c r="L37" s="20">
        <f t="shared" si="3"/>
        <v>3489</v>
      </c>
      <c r="M37" s="20">
        <f t="shared" si="3"/>
        <v>10855</v>
      </c>
      <c r="N37" s="20">
        <f t="shared" si="3"/>
        <v>2804</v>
      </c>
      <c r="O37" s="20">
        <f t="shared" si="3"/>
        <v>874</v>
      </c>
      <c r="P37" s="20">
        <f t="shared" si="3"/>
        <v>5720</v>
      </c>
      <c r="Q37" s="20">
        <f t="shared" si="3"/>
        <v>530</v>
      </c>
      <c r="R37" s="20">
        <f t="shared" si="3"/>
        <v>4742</v>
      </c>
      <c r="S37" s="20">
        <f t="shared" si="3"/>
        <v>1643</v>
      </c>
      <c r="T37" s="20">
        <f t="shared" si="3"/>
        <v>4761</v>
      </c>
      <c r="U37" s="20">
        <f t="shared" si="3"/>
        <v>2514</v>
      </c>
      <c r="V37" s="20">
        <f>SUM(B37:U37)</f>
        <v>181508</v>
      </c>
    </row>
    <row r="38" spans="1:22" s="7" customFormat="1" ht="24.75" customHeight="1" x14ac:dyDescent="0.3">
      <c r="A38" s="72"/>
      <c r="B38" s="72"/>
      <c r="C38" s="72"/>
      <c r="D38" s="72"/>
      <c r="E38" s="72"/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</row>
    <row r="39" spans="1:22" x14ac:dyDescent="0.3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</row>
    <row r="40" spans="1:22" x14ac:dyDescent="0.3">
      <c r="A40" s="73" t="s">
        <v>81</v>
      </c>
      <c r="B40" s="73"/>
      <c r="C40" s="73"/>
      <c r="D40" s="73"/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</row>
    <row r="41" spans="1:22" x14ac:dyDescent="0.3">
      <c r="A41" s="64" t="s">
        <v>82</v>
      </c>
      <c r="B41" s="64"/>
      <c r="C41" s="64"/>
      <c r="D41" s="64"/>
      <c r="E41" s="64"/>
      <c r="F41" s="64"/>
      <c r="G41" s="64"/>
      <c r="H41" s="64"/>
      <c r="I41" s="64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</row>
    <row r="42" spans="1:22" x14ac:dyDescent="0.3"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</row>
  </sheetData>
  <sortState xmlns:xlrd2="http://schemas.microsoft.com/office/spreadsheetml/2017/richdata2" ref="A7:W10">
    <sortCondition ref="A7:A10"/>
  </sortState>
  <mergeCells count="7">
    <mergeCell ref="A41:V41"/>
    <mergeCell ref="A38:V38"/>
    <mergeCell ref="A5:A6"/>
    <mergeCell ref="B5:V5"/>
    <mergeCell ref="B2:V2"/>
    <mergeCell ref="B3:V3"/>
    <mergeCell ref="A40:V40"/>
  </mergeCells>
  <pageMargins left="0.39370078740157483" right="0.31496062992125984" top="0.74803149606299213" bottom="0.74803149606299213" header="0.31496062992125984" footer="0.31496062992125984"/>
  <pageSetup paperSize="9" scale="68" orientation="landscape" r:id="rId1"/>
  <headerFooter>
    <oddFooter>&amp;L&amp;"Trebuchet MS,Grassetto"&amp;11Statistiche Italia - MMATRICOLAZIONI
Automobile in cifre&amp;C&amp;"Trebuchet MS,Normale"&amp;9&amp;P/&amp;N&amp;R&amp;"Trebuchet MS,Grassetto"&amp;11ANFIA - Studi e statistiche</oddFooter>
  </headerFooter>
  <ignoredErrors>
    <ignoredError sqref="V35" formula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W43"/>
  <sheetViews>
    <sheetView showGridLines="0" zoomScaleNormal="100" workbookViewId="0">
      <pane xSplit="1" ySplit="6" topLeftCell="B7" activePane="bottomRight" state="frozen"/>
      <selection activeCell="A5" sqref="A5:A6"/>
      <selection pane="topRight" activeCell="A5" sqref="A5:A6"/>
      <selection pane="bottomLeft" activeCell="A5" sqref="A5:A6"/>
      <selection pane="bottomRight" activeCell="A5" sqref="A5:A6"/>
    </sheetView>
  </sheetViews>
  <sheetFormatPr defaultRowHeight="15" x14ac:dyDescent="0.3"/>
  <cols>
    <col min="1" max="1" width="20.28515625" style="4" bestFit="1" customWidth="1"/>
    <col min="2" max="2" width="8.140625" style="4" bestFit="1" customWidth="1"/>
    <col min="3" max="3" width="8.42578125" style="4" bestFit="1" customWidth="1"/>
    <col min="4" max="4" width="9.28515625" style="4" bestFit="1" customWidth="1"/>
    <col min="5" max="6" width="6.140625" style="4" bestFit="1" customWidth="1"/>
    <col min="7" max="7" width="7.85546875" style="4" bestFit="1" customWidth="1"/>
    <col min="8" max="8" width="6.42578125" style="4" bestFit="1" customWidth="1"/>
    <col min="9" max="9" width="6.28515625" style="4" bestFit="1" customWidth="1"/>
    <col min="10" max="10" width="7.7109375" style="4" bestFit="1" customWidth="1"/>
    <col min="11" max="11" width="6.42578125" style="4" bestFit="1" customWidth="1"/>
    <col min="12" max="12" width="7.140625" style="4" bestFit="1" customWidth="1"/>
    <col min="13" max="13" width="6.28515625" style="4" bestFit="1" customWidth="1"/>
    <col min="14" max="14" width="7.5703125" style="4" bestFit="1" customWidth="1"/>
    <col min="15" max="15" width="9" style="4" bestFit="1" customWidth="1"/>
    <col min="16" max="16" width="8.5703125" style="4" bestFit="1" customWidth="1"/>
    <col min="17" max="17" width="6" style="4" bestFit="1" customWidth="1"/>
    <col min="18" max="18" width="6.140625" style="4" bestFit="1" customWidth="1"/>
    <col min="19" max="19" width="8" style="4" bestFit="1" customWidth="1"/>
    <col min="20" max="20" width="6.140625" style="4" bestFit="1" customWidth="1"/>
    <col min="21" max="21" width="8.7109375" style="4" bestFit="1" customWidth="1"/>
    <col min="22" max="22" width="10.42578125" style="4" customWidth="1"/>
    <col min="23" max="16384" width="9.140625" style="4"/>
  </cols>
  <sheetData>
    <row r="2" spans="1:23" s="2" customFormat="1" ht="15.75" x14ac:dyDescent="0.35">
      <c r="A2" s="1"/>
      <c r="B2" s="65" t="s">
        <v>77</v>
      </c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</row>
    <row r="3" spans="1:23" s="2" customFormat="1" ht="15.75" x14ac:dyDescent="0.35">
      <c r="A3" s="3"/>
      <c r="B3" s="66" t="s">
        <v>78</v>
      </c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</row>
    <row r="4" spans="1:23" x14ac:dyDescent="0.3"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6"/>
    </row>
    <row r="5" spans="1:23" x14ac:dyDescent="0.3">
      <c r="A5" s="67" t="s">
        <v>79</v>
      </c>
      <c r="B5" s="69">
        <v>2017</v>
      </c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1"/>
    </row>
    <row r="6" spans="1:23" x14ac:dyDescent="0.3">
      <c r="A6" s="68"/>
      <c r="B6" s="11" t="s">
        <v>0</v>
      </c>
      <c r="C6" s="11" t="s">
        <v>64</v>
      </c>
      <c r="D6" s="11" t="s">
        <v>2</v>
      </c>
      <c r="E6" s="11" t="s">
        <v>3</v>
      </c>
      <c r="F6" s="11" t="s">
        <v>4</v>
      </c>
      <c r="G6" s="11" t="s">
        <v>61</v>
      </c>
      <c r="H6" s="11" t="s">
        <v>5</v>
      </c>
      <c r="I6" s="11" t="s">
        <v>60</v>
      </c>
      <c r="J6" s="11" t="s">
        <v>7</v>
      </c>
      <c r="K6" s="11" t="s">
        <v>8</v>
      </c>
      <c r="L6" s="11" t="s">
        <v>9</v>
      </c>
      <c r="M6" s="11" t="s">
        <v>10</v>
      </c>
      <c r="N6" s="11" t="s">
        <v>68</v>
      </c>
      <c r="O6" s="11" t="s">
        <v>11</v>
      </c>
      <c r="P6" s="11" t="s">
        <v>12</v>
      </c>
      <c r="Q6" s="11" t="s">
        <v>13</v>
      </c>
      <c r="R6" s="11" t="s">
        <v>14</v>
      </c>
      <c r="S6" s="11" t="s">
        <v>15</v>
      </c>
      <c r="T6" s="11" t="s">
        <v>16</v>
      </c>
      <c r="U6" s="11" t="s">
        <v>17</v>
      </c>
      <c r="V6" s="12" t="s">
        <v>72</v>
      </c>
    </row>
    <row r="7" spans="1:23" s="7" customFormat="1" ht="14.25" customHeight="1" x14ac:dyDescent="0.3">
      <c r="A7" s="32" t="s">
        <v>51</v>
      </c>
      <c r="B7" s="39">
        <v>6006</v>
      </c>
      <c r="C7" s="39">
        <v>7253</v>
      </c>
      <c r="D7" s="39">
        <v>6880</v>
      </c>
      <c r="E7" s="39">
        <v>750</v>
      </c>
      <c r="F7" s="39">
        <v>1094</v>
      </c>
      <c r="G7" s="39">
        <v>10530</v>
      </c>
      <c r="H7" s="39">
        <v>4341</v>
      </c>
      <c r="I7" s="39">
        <v>4201</v>
      </c>
      <c r="J7" s="39">
        <v>7386</v>
      </c>
      <c r="K7" s="39">
        <v>693</v>
      </c>
      <c r="L7" s="39">
        <v>1226</v>
      </c>
      <c r="M7" s="39">
        <v>2865</v>
      </c>
      <c r="N7" s="39">
        <v>1051</v>
      </c>
      <c r="O7" s="39">
        <v>210</v>
      </c>
      <c r="P7" s="39">
        <v>1469</v>
      </c>
      <c r="Q7" s="39">
        <v>154</v>
      </c>
      <c r="R7" s="39">
        <v>1734</v>
      </c>
      <c r="S7" s="39">
        <v>385</v>
      </c>
      <c r="T7" s="39">
        <v>1471</v>
      </c>
      <c r="U7" s="39">
        <v>563</v>
      </c>
      <c r="V7" s="33">
        <f t="shared" ref="V7:V34" si="0">SUM(B7:U7)</f>
        <v>60262</v>
      </c>
    </row>
    <row r="8" spans="1:23" s="7" customFormat="1" ht="13.5" x14ac:dyDescent="0.3">
      <c r="A8" s="34" t="s">
        <v>18</v>
      </c>
      <c r="B8" s="41">
        <v>795</v>
      </c>
      <c r="C8" s="41">
        <v>113</v>
      </c>
      <c r="D8" s="41">
        <v>2192</v>
      </c>
      <c r="E8" s="41">
        <v>121</v>
      </c>
      <c r="F8" s="41">
        <v>329</v>
      </c>
      <c r="G8" s="41">
        <v>1522</v>
      </c>
      <c r="H8" s="41">
        <v>1059</v>
      </c>
      <c r="I8" s="41">
        <v>906</v>
      </c>
      <c r="J8" s="41">
        <v>796</v>
      </c>
      <c r="K8" s="41">
        <v>182</v>
      </c>
      <c r="L8" s="41">
        <v>224</v>
      </c>
      <c r="M8" s="41">
        <v>1117</v>
      </c>
      <c r="N8" s="41">
        <v>341</v>
      </c>
      <c r="O8" s="41">
        <v>50</v>
      </c>
      <c r="P8" s="41">
        <v>561</v>
      </c>
      <c r="Q8" s="41">
        <v>65</v>
      </c>
      <c r="R8" s="41">
        <v>450</v>
      </c>
      <c r="S8" s="41">
        <v>110</v>
      </c>
      <c r="T8" s="41">
        <v>364</v>
      </c>
      <c r="U8" s="41">
        <v>152</v>
      </c>
      <c r="V8" s="35">
        <f t="shared" si="0"/>
        <v>11449</v>
      </c>
    </row>
    <row r="9" spans="1:23" s="7" customFormat="1" ht="13.5" x14ac:dyDescent="0.3">
      <c r="A9" s="34" t="s">
        <v>19</v>
      </c>
      <c r="B9" s="41">
        <v>153</v>
      </c>
      <c r="C9" s="41">
        <v>51</v>
      </c>
      <c r="D9" s="41">
        <v>387</v>
      </c>
      <c r="E9" s="41">
        <v>270</v>
      </c>
      <c r="F9" s="41">
        <v>37</v>
      </c>
      <c r="G9" s="41">
        <v>156</v>
      </c>
      <c r="H9" s="41">
        <v>89</v>
      </c>
      <c r="I9" s="41">
        <v>100</v>
      </c>
      <c r="J9" s="41">
        <v>415</v>
      </c>
      <c r="K9" s="41">
        <v>23</v>
      </c>
      <c r="L9" s="41">
        <v>29</v>
      </c>
      <c r="M9" s="41">
        <v>77</v>
      </c>
      <c r="N9" s="41">
        <v>42</v>
      </c>
      <c r="O9" s="41">
        <v>15</v>
      </c>
      <c r="P9" s="41">
        <v>153</v>
      </c>
      <c r="Q9" s="41">
        <v>15</v>
      </c>
      <c r="R9" s="41">
        <v>77</v>
      </c>
      <c r="S9" s="41">
        <v>27</v>
      </c>
      <c r="T9" s="41">
        <v>137</v>
      </c>
      <c r="U9" s="41">
        <v>49</v>
      </c>
      <c r="V9" s="35">
        <f t="shared" si="0"/>
        <v>2302</v>
      </c>
    </row>
    <row r="10" spans="1:23" s="7" customFormat="1" ht="13.5" x14ac:dyDescent="0.3">
      <c r="A10" s="34" t="s">
        <v>52</v>
      </c>
      <c r="B10" s="41">
        <v>8</v>
      </c>
      <c r="C10" s="41">
        <v>2</v>
      </c>
      <c r="D10" s="41">
        <v>7</v>
      </c>
      <c r="E10" s="41">
        <v>15</v>
      </c>
      <c r="F10" s="41">
        <v>1</v>
      </c>
      <c r="G10" s="41">
        <v>6</v>
      </c>
      <c r="H10" s="41">
        <v>3</v>
      </c>
      <c r="I10" s="41">
        <v>10</v>
      </c>
      <c r="J10" s="41">
        <v>12</v>
      </c>
      <c r="K10" s="41">
        <v>1</v>
      </c>
      <c r="L10" s="41">
        <v>2</v>
      </c>
      <c r="M10" s="41">
        <v>6</v>
      </c>
      <c r="N10" s="41">
        <v>1</v>
      </c>
      <c r="O10" s="41">
        <v>0</v>
      </c>
      <c r="P10" s="41">
        <v>10</v>
      </c>
      <c r="Q10" s="41">
        <v>9</v>
      </c>
      <c r="R10" s="41">
        <v>36</v>
      </c>
      <c r="S10" s="41">
        <v>1</v>
      </c>
      <c r="T10" s="41">
        <v>20</v>
      </c>
      <c r="U10" s="41">
        <v>5</v>
      </c>
      <c r="V10" s="35">
        <f t="shared" si="0"/>
        <v>155</v>
      </c>
    </row>
    <row r="11" spans="1:23" s="7" customFormat="1" ht="13.5" x14ac:dyDescent="0.3">
      <c r="A11" s="36" t="s">
        <v>20</v>
      </c>
      <c r="B11" s="38">
        <v>54</v>
      </c>
      <c r="C11" s="38">
        <v>3</v>
      </c>
      <c r="D11" s="38">
        <v>61</v>
      </c>
      <c r="E11" s="38">
        <v>14</v>
      </c>
      <c r="F11" s="38">
        <v>12</v>
      </c>
      <c r="G11" s="38">
        <v>17</v>
      </c>
      <c r="H11" s="38">
        <v>35</v>
      </c>
      <c r="I11" s="38">
        <v>18</v>
      </c>
      <c r="J11" s="38">
        <v>49</v>
      </c>
      <c r="K11" s="38">
        <v>4</v>
      </c>
      <c r="L11" s="38">
        <v>8</v>
      </c>
      <c r="M11" s="38">
        <v>5</v>
      </c>
      <c r="N11" s="38">
        <v>4</v>
      </c>
      <c r="O11" s="38">
        <v>1</v>
      </c>
      <c r="P11" s="38">
        <v>14</v>
      </c>
      <c r="Q11" s="43">
        <v>0</v>
      </c>
      <c r="R11" s="38">
        <v>33</v>
      </c>
      <c r="S11" s="38">
        <v>4</v>
      </c>
      <c r="T11" s="38">
        <v>41</v>
      </c>
      <c r="U11" s="38">
        <v>18</v>
      </c>
      <c r="V11" s="37">
        <f t="shared" si="0"/>
        <v>395</v>
      </c>
    </row>
    <row r="12" spans="1:23" s="8" customFormat="1" ht="27" x14ac:dyDescent="0.3">
      <c r="A12" s="24" t="s">
        <v>76</v>
      </c>
      <c r="B12" s="20">
        <f t="shared" ref="B12:U12" si="1">SUM(B7:B11)</f>
        <v>7016</v>
      </c>
      <c r="C12" s="20">
        <f t="shared" si="1"/>
        <v>7422</v>
      </c>
      <c r="D12" s="20">
        <f t="shared" si="1"/>
        <v>9527</v>
      </c>
      <c r="E12" s="20">
        <f t="shared" si="1"/>
        <v>1170</v>
      </c>
      <c r="F12" s="20">
        <f t="shared" si="1"/>
        <v>1473</v>
      </c>
      <c r="G12" s="20">
        <f t="shared" si="1"/>
        <v>12231</v>
      </c>
      <c r="H12" s="20">
        <f t="shared" si="1"/>
        <v>5527</v>
      </c>
      <c r="I12" s="20">
        <f t="shared" si="1"/>
        <v>5235</v>
      </c>
      <c r="J12" s="20">
        <f t="shared" si="1"/>
        <v>8658</v>
      </c>
      <c r="K12" s="20">
        <f t="shared" si="1"/>
        <v>903</v>
      </c>
      <c r="L12" s="20">
        <f t="shared" si="1"/>
        <v>1489</v>
      </c>
      <c r="M12" s="20">
        <f t="shared" si="1"/>
        <v>4070</v>
      </c>
      <c r="N12" s="20">
        <f t="shared" si="1"/>
        <v>1439</v>
      </c>
      <c r="O12" s="20">
        <f t="shared" si="1"/>
        <v>276</v>
      </c>
      <c r="P12" s="20">
        <f t="shared" si="1"/>
        <v>2207</v>
      </c>
      <c r="Q12" s="20">
        <f t="shared" si="1"/>
        <v>243</v>
      </c>
      <c r="R12" s="20">
        <f t="shared" si="1"/>
        <v>2330</v>
      </c>
      <c r="S12" s="20">
        <f t="shared" si="1"/>
        <v>527</v>
      </c>
      <c r="T12" s="20">
        <f t="shared" si="1"/>
        <v>2033</v>
      </c>
      <c r="U12" s="20">
        <f t="shared" si="1"/>
        <v>787</v>
      </c>
      <c r="V12" s="20">
        <f t="shared" si="0"/>
        <v>74563</v>
      </c>
    </row>
    <row r="13" spans="1:23" s="7" customFormat="1" ht="13.5" x14ac:dyDescent="0.3">
      <c r="A13" s="32" t="s">
        <v>22</v>
      </c>
      <c r="B13" s="39">
        <v>1093</v>
      </c>
      <c r="C13" s="39">
        <v>316</v>
      </c>
      <c r="D13" s="39">
        <v>3832</v>
      </c>
      <c r="E13" s="40">
        <v>205</v>
      </c>
      <c r="F13" s="40">
        <v>150</v>
      </c>
      <c r="G13" s="39">
        <v>2943</v>
      </c>
      <c r="H13" s="39">
        <v>1249</v>
      </c>
      <c r="I13" s="39">
        <v>1515</v>
      </c>
      <c r="J13" s="39">
        <v>831</v>
      </c>
      <c r="K13" s="39">
        <v>200</v>
      </c>
      <c r="L13" s="39">
        <v>180</v>
      </c>
      <c r="M13" s="39">
        <v>762</v>
      </c>
      <c r="N13" s="39">
        <v>235</v>
      </c>
      <c r="O13" s="40">
        <v>67</v>
      </c>
      <c r="P13" s="39">
        <v>281</v>
      </c>
      <c r="Q13" s="39">
        <v>72</v>
      </c>
      <c r="R13" s="39">
        <v>185</v>
      </c>
      <c r="S13" s="39">
        <v>138</v>
      </c>
      <c r="T13" s="39">
        <v>392</v>
      </c>
      <c r="U13" s="39">
        <v>294</v>
      </c>
      <c r="V13" s="33">
        <f t="shared" si="0"/>
        <v>14940</v>
      </c>
    </row>
    <row r="14" spans="1:23" s="7" customFormat="1" ht="13.5" x14ac:dyDescent="0.3">
      <c r="A14" s="34" t="s">
        <v>23</v>
      </c>
      <c r="B14" s="41">
        <v>466</v>
      </c>
      <c r="C14" s="41">
        <v>19</v>
      </c>
      <c r="D14" s="41">
        <v>1459</v>
      </c>
      <c r="E14" s="41">
        <v>119</v>
      </c>
      <c r="F14" s="41">
        <v>84</v>
      </c>
      <c r="G14" s="41">
        <v>152</v>
      </c>
      <c r="H14" s="41">
        <v>318</v>
      </c>
      <c r="I14" s="41">
        <v>668</v>
      </c>
      <c r="J14" s="41">
        <v>608</v>
      </c>
      <c r="K14" s="41">
        <v>65</v>
      </c>
      <c r="L14" s="41">
        <v>150</v>
      </c>
      <c r="M14" s="41">
        <v>500</v>
      </c>
      <c r="N14" s="41">
        <v>70</v>
      </c>
      <c r="O14" s="41">
        <v>52</v>
      </c>
      <c r="P14" s="41">
        <v>182</v>
      </c>
      <c r="Q14" s="41">
        <v>7</v>
      </c>
      <c r="R14" s="41">
        <v>172</v>
      </c>
      <c r="S14" s="41">
        <v>50</v>
      </c>
      <c r="T14" s="41">
        <v>186</v>
      </c>
      <c r="U14" s="41">
        <v>93</v>
      </c>
      <c r="V14" s="35">
        <f t="shared" si="0"/>
        <v>5420</v>
      </c>
    </row>
    <row r="15" spans="1:23" s="7" customFormat="1" ht="13.5" x14ac:dyDescent="0.3">
      <c r="A15" s="34" t="s">
        <v>25</v>
      </c>
      <c r="B15" s="41">
        <v>1950</v>
      </c>
      <c r="C15" s="41">
        <v>217</v>
      </c>
      <c r="D15" s="41">
        <v>5563</v>
      </c>
      <c r="E15" s="41">
        <v>635</v>
      </c>
      <c r="F15" s="41">
        <v>300</v>
      </c>
      <c r="G15" s="41">
        <v>3443</v>
      </c>
      <c r="H15" s="41">
        <v>1595</v>
      </c>
      <c r="I15" s="41">
        <v>2024</v>
      </c>
      <c r="J15" s="41">
        <v>1822</v>
      </c>
      <c r="K15" s="41">
        <v>252</v>
      </c>
      <c r="L15" s="41">
        <v>453</v>
      </c>
      <c r="M15" s="41">
        <v>887</v>
      </c>
      <c r="N15" s="41">
        <v>178</v>
      </c>
      <c r="O15" s="41">
        <v>98</v>
      </c>
      <c r="P15" s="41">
        <v>444</v>
      </c>
      <c r="Q15" s="41">
        <v>41</v>
      </c>
      <c r="R15" s="41">
        <v>488</v>
      </c>
      <c r="S15" s="41">
        <v>292</v>
      </c>
      <c r="T15" s="41">
        <v>359</v>
      </c>
      <c r="U15" s="41">
        <v>359</v>
      </c>
      <c r="V15" s="35">
        <f t="shared" si="0"/>
        <v>21400</v>
      </c>
    </row>
    <row r="16" spans="1:23" s="7" customFormat="1" ht="13.5" x14ac:dyDescent="0.3">
      <c r="A16" s="34" t="s">
        <v>28</v>
      </c>
      <c r="B16" s="41">
        <v>6</v>
      </c>
      <c r="C16" s="41">
        <v>0</v>
      </c>
      <c r="D16" s="41">
        <v>36</v>
      </c>
      <c r="E16" s="41">
        <v>2</v>
      </c>
      <c r="F16" s="41">
        <v>2</v>
      </c>
      <c r="G16" s="42">
        <v>14</v>
      </c>
      <c r="H16" s="41">
        <v>2</v>
      </c>
      <c r="I16" s="41">
        <v>6</v>
      </c>
      <c r="J16" s="41">
        <v>11</v>
      </c>
      <c r="K16" s="42">
        <v>0</v>
      </c>
      <c r="L16" s="41">
        <v>0</v>
      </c>
      <c r="M16" s="41">
        <v>0</v>
      </c>
      <c r="N16" s="41">
        <v>2</v>
      </c>
      <c r="O16" s="42">
        <v>0</v>
      </c>
      <c r="P16" s="41">
        <v>0</v>
      </c>
      <c r="Q16" s="42">
        <v>0</v>
      </c>
      <c r="R16" s="41">
        <v>1</v>
      </c>
      <c r="S16" s="42">
        <v>1</v>
      </c>
      <c r="T16" s="41">
        <v>1</v>
      </c>
      <c r="U16" s="41">
        <v>0</v>
      </c>
      <c r="V16" s="35">
        <f t="shared" si="0"/>
        <v>84</v>
      </c>
    </row>
    <row r="17" spans="1:22" s="7" customFormat="1" ht="13.5" x14ac:dyDescent="0.3">
      <c r="A17" s="34" t="s">
        <v>29</v>
      </c>
      <c r="B17" s="41">
        <v>8</v>
      </c>
      <c r="C17" s="41">
        <v>0</v>
      </c>
      <c r="D17" s="41">
        <v>51</v>
      </c>
      <c r="E17" s="41">
        <v>0</v>
      </c>
      <c r="F17" s="41">
        <v>13</v>
      </c>
      <c r="G17" s="41">
        <v>1</v>
      </c>
      <c r="H17" s="41">
        <v>41</v>
      </c>
      <c r="I17" s="41">
        <v>2</v>
      </c>
      <c r="J17" s="41">
        <v>23</v>
      </c>
      <c r="K17" s="41">
        <v>1</v>
      </c>
      <c r="L17" s="41">
        <v>2</v>
      </c>
      <c r="M17" s="41">
        <v>1</v>
      </c>
      <c r="N17" s="41">
        <v>1</v>
      </c>
      <c r="O17" s="42">
        <v>1</v>
      </c>
      <c r="P17" s="41">
        <v>1</v>
      </c>
      <c r="Q17" s="42">
        <v>0</v>
      </c>
      <c r="R17" s="41">
        <v>5</v>
      </c>
      <c r="S17" s="41">
        <v>0</v>
      </c>
      <c r="T17" s="41">
        <v>0</v>
      </c>
      <c r="U17" s="41">
        <v>0</v>
      </c>
      <c r="V17" s="35">
        <f t="shared" si="0"/>
        <v>151</v>
      </c>
    </row>
    <row r="18" spans="1:22" s="7" customFormat="1" ht="13.5" x14ac:dyDescent="0.3">
      <c r="A18" s="34" t="s">
        <v>30</v>
      </c>
      <c r="B18" s="42">
        <v>153</v>
      </c>
      <c r="C18" s="42">
        <v>15</v>
      </c>
      <c r="D18" s="41">
        <v>388</v>
      </c>
      <c r="E18" s="41">
        <v>32</v>
      </c>
      <c r="F18" s="42">
        <v>36</v>
      </c>
      <c r="G18" s="42">
        <v>32</v>
      </c>
      <c r="H18" s="42">
        <v>186</v>
      </c>
      <c r="I18" s="42">
        <v>115</v>
      </c>
      <c r="J18" s="41">
        <v>131</v>
      </c>
      <c r="K18" s="42">
        <v>16</v>
      </c>
      <c r="L18" s="42">
        <v>35</v>
      </c>
      <c r="M18" s="41">
        <v>76</v>
      </c>
      <c r="N18" s="41">
        <v>24</v>
      </c>
      <c r="O18" s="42">
        <v>5</v>
      </c>
      <c r="P18" s="41">
        <v>38</v>
      </c>
      <c r="Q18" s="42">
        <v>0</v>
      </c>
      <c r="R18" s="41">
        <v>26</v>
      </c>
      <c r="S18" s="42">
        <v>10</v>
      </c>
      <c r="T18" s="41">
        <v>30</v>
      </c>
      <c r="U18" s="42">
        <v>15</v>
      </c>
      <c r="V18" s="35">
        <f t="shared" si="0"/>
        <v>1363</v>
      </c>
    </row>
    <row r="19" spans="1:22" s="7" customFormat="1" ht="13.5" x14ac:dyDescent="0.3">
      <c r="A19" s="34" t="s">
        <v>31</v>
      </c>
      <c r="B19" s="41">
        <v>63</v>
      </c>
      <c r="C19" s="42">
        <v>9</v>
      </c>
      <c r="D19" s="41">
        <v>191</v>
      </c>
      <c r="E19" s="41">
        <v>11</v>
      </c>
      <c r="F19" s="41">
        <v>7</v>
      </c>
      <c r="G19" s="42">
        <v>31</v>
      </c>
      <c r="H19" s="41">
        <v>75</v>
      </c>
      <c r="I19" s="41">
        <v>150</v>
      </c>
      <c r="J19" s="41">
        <v>126</v>
      </c>
      <c r="K19" s="41">
        <v>24</v>
      </c>
      <c r="L19" s="41">
        <v>46</v>
      </c>
      <c r="M19" s="41">
        <v>60</v>
      </c>
      <c r="N19" s="41">
        <v>43</v>
      </c>
      <c r="O19" s="42">
        <v>24</v>
      </c>
      <c r="P19" s="41">
        <v>116</v>
      </c>
      <c r="Q19" s="41">
        <v>17</v>
      </c>
      <c r="R19" s="41">
        <v>139</v>
      </c>
      <c r="S19" s="41">
        <v>27</v>
      </c>
      <c r="T19" s="41">
        <v>112</v>
      </c>
      <c r="U19" s="41">
        <v>18</v>
      </c>
      <c r="V19" s="35">
        <f t="shared" si="0"/>
        <v>1289</v>
      </c>
    </row>
    <row r="20" spans="1:22" s="7" customFormat="1" ht="13.5" x14ac:dyDescent="0.3">
      <c r="A20" s="34" t="s">
        <v>32</v>
      </c>
      <c r="B20" s="41">
        <v>119</v>
      </c>
      <c r="C20" s="41">
        <v>27</v>
      </c>
      <c r="D20" s="41">
        <v>367</v>
      </c>
      <c r="E20" s="41">
        <v>29</v>
      </c>
      <c r="F20" s="41">
        <v>14</v>
      </c>
      <c r="G20" s="41">
        <v>159</v>
      </c>
      <c r="H20" s="42">
        <v>131</v>
      </c>
      <c r="I20" s="41">
        <v>294</v>
      </c>
      <c r="J20" s="41">
        <v>190</v>
      </c>
      <c r="K20" s="41">
        <v>45</v>
      </c>
      <c r="L20" s="42">
        <v>120</v>
      </c>
      <c r="M20" s="41">
        <v>156</v>
      </c>
      <c r="N20" s="41">
        <v>93</v>
      </c>
      <c r="O20" s="42">
        <v>26</v>
      </c>
      <c r="P20" s="41">
        <v>163</v>
      </c>
      <c r="Q20" s="41">
        <v>11</v>
      </c>
      <c r="R20" s="42">
        <v>133</v>
      </c>
      <c r="S20" s="42">
        <v>45</v>
      </c>
      <c r="T20" s="41">
        <v>171</v>
      </c>
      <c r="U20" s="41">
        <v>35</v>
      </c>
      <c r="V20" s="35">
        <f t="shared" si="0"/>
        <v>2328</v>
      </c>
    </row>
    <row r="21" spans="1:22" s="7" customFormat="1" ht="13.5" x14ac:dyDescent="0.3">
      <c r="A21" s="34" t="s">
        <v>33</v>
      </c>
      <c r="B21" s="41">
        <v>39</v>
      </c>
      <c r="C21" s="41">
        <v>6</v>
      </c>
      <c r="D21" s="41">
        <v>39</v>
      </c>
      <c r="E21" s="41">
        <v>2</v>
      </c>
      <c r="F21" s="41">
        <v>3</v>
      </c>
      <c r="G21" s="41">
        <v>11</v>
      </c>
      <c r="H21" s="41">
        <v>8</v>
      </c>
      <c r="I21" s="41">
        <v>14</v>
      </c>
      <c r="J21" s="41">
        <v>67</v>
      </c>
      <c r="K21" s="41">
        <v>1</v>
      </c>
      <c r="L21" s="41">
        <v>5</v>
      </c>
      <c r="M21" s="41">
        <v>22</v>
      </c>
      <c r="N21" s="41">
        <v>10</v>
      </c>
      <c r="O21" s="41">
        <v>9</v>
      </c>
      <c r="P21" s="41">
        <v>14</v>
      </c>
      <c r="Q21" s="41">
        <v>1</v>
      </c>
      <c r="R21" s="41">
        <v>25</v>
      </c>
      <c r="S21" s="41">
        <v>12</v>
      </c>
      <c r="T21" s="41">
        <v>11</v>
      </c>
      <c r="U21" s="41">
        <v>1</v>
      </c>
      <c r="V21" s="35">
        <f t="shared" si="0"/>
        <v>300</v>
      </c>
    </row>
    <row r="22" spans="1:22" s="7" customFormat="1" ht="13.5" x14ac:dyDescent="0.3">
      <c r="A22" s="34" t="s">
        <v>71</v>
      </c>
      <c r="B22" s="41">
        <v>0</v>
      </c>
      <c r="C22" s="41">
        <v>0</v>
      </c>
      <c r="D22" s="41">
        <v>0</v>
      </c>
      <c r="E22" s="41">
        <v>0</v>
      </c>
      <c r="F22" s="41">
        <v>1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>
        <v>0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35">
        <f t="shared" si="0"/>
        <v>1</v>
      </c>
    </row>
    <row r="23" spans="1:22" s="7" customFormat="1" ht="13.5" x14ac:dyDescent="0.3">
      <c r="A23" s="34" t="s">
        <v>35</v>
      </c>
      <c r="B23" s="41">
        <v>509</v>
      </c>
      <c r="C23" s="41">
        <v>17</v>
      </c>
      <c r="D23" s="41">
        <v>1648</v>
      </c>
      <c r="E23" s="41">
        <v>110</v>
      </c>
      <c r="F23" s="41">
        <v>166</v>
      </c>
      <c r="G23" s="41">
        <v>1834</v>
      </c>
      <c r="H23" s="41">
        <v>872</v>
      </c>
      <c r="I23" s="41">
        <v>556</v>
      </c>
      <c r="J23" s="41">
        <v>494</v>
      </c>
      <c r="K23" s="41">
        <v>95</v>
      </c>
      <c r="L23" s="41">
        <v>153</v>
      </c>
      <c r="M23" s="41">
        <v>372</v>
      </c>
      <c r="N23" s="41">
        <v>104</v>
      </c>
      <c r="O23" s="41">
        <v>11</v>
      </c>
      <c r="P23" s="41">
        <v>126</v>
      </c>
      <c r="Q23" s="41">
        <v>12</v>
      </c>
      <c r="R23" s="41">
        <v>114</v>
      </c>
      <c r="S23" s="41">
        <v>82</v>
      </c>
      <c r="T23" s="41">
        <v>133</v>
      </c>
      <c r="U23" s="41">
        <v>57</v>
      </c>
      <c r="V23" s="35">
        <f t="shared" si="0"/>
        <v>7465</v>
      </c>
    </row>
    <row r="24" spans="1:22" s="7" customFormat="1" ht="13.5" x14ac:dyDescent="0.3">
      <c r="A24" s="34" t="s">
        <v>36</v>
      </c>
      <c r="B24" s="41">
        <v>181</v>
      </c>
      <c r="C24" s="41">
        <v>42</v>
      </c>
      <c r="D24" s="41">
        <v>267</v>
      </c>
      <c r="E24" s="41">
        <v>29</v>
      </c>
      <c r="F24" s="41">
        <v>25</v>
      </c>
      <c r="G24" s="41">
        <v>107</v>
      </c>
      <c r="H24" s="41">
        <v>78</v>
      </c>
      <c r="I24" s="41">
        <v>144</v>
      </c>
      <c r="J24" s="41">
        <v>166</v>
      </c>
      <c r="K24" s="41">
        <v>44</v>
      </c>
      <c r="L24" s="41">
        <v>30</v>
      </c>
      <c r="M24" s="41">
        <v>64</v>
      </c>
      <c r="N24" s="41">
        <v>43</v>
      </c>
      <c r="O24" s="41">
        <v>2</v>
      </c>
      <c r="P24" s="41">
        <v>34</v>
      </c>
      <c r="Q24" s="41">
        <v>6</v>
      </c>
      <c r="R24" s="41">
        <v>32</v>
      </c>
      <c r="S24" s="41">
        <v>26</v>
      </c>
      <c r="T24" s="41">
        <v>76</v>
      </c>
      <c r="U24" s="41">
        <v>32</v>
      </c>
      <c r="V24" s="35">
        <f t="shared" si="0"/>
        <v>1428</v>
      </c>
    </row>
    <row r="25" spans="1:22" s="7" customFormat="1" ht="13.5" x14ac:dyDescent="0.3">
      <c r="A25" s="34" t="s">
        <v>37</v>
      </c>
      <c r="B25" s="41">
        <v>580</v>
      </c>
      <c r="C25" s="41">
        <v>56</v>
      </c>
      <c r="D25" s="41">
        <v>1137</v>
      </c>
      <c r="E25" s="41">
        <v>275</v>
      </c>
      <c r="F25" s="41">
        <v>145</v>
      </c>
      <c r="G25" s="41">
        <v>733</v>
      </c>
      <c r="H25" s="41">
        <v>633</v>
      </c>
      <c r="I25" s="41">
        <v>762</v>
      </c>
      <c r="J25" s="41">
        <v>855</v>
      </c>
      <c r="K25" s="41">
        <v>104</v>
      </c>
      <c r="L25" s="41">
        <v>207</v>
      </c>
      <c r="M25" s="41">
        <v>833</v>
      </c>
      <c r="N25" s="41">
        <v>188</v>
      </c>
      <c r="O25" s="41">
        <v>55</v>
      </c>
      <c r="P25" s="41">
        <v>331</v>
      </c>
      <c r="Q25" s="41">
        <v>20</v>
      </c>
      <c r="R25" s="41">
        <v>251</v>
      </c>
      <c r="S25" s="41">
        <v>123</v>
      </c>
      <c r="T25" s="41">
        <v>346</v>
      </c>
      <c r="U25" s="41">
        <v>213</v>
      </c>
      <c r="V25" s="35">
        <f t="shared" si="0"/>
        <v>7847</v>
      </c>
    </row>
    <row r="26" spans="1:22" s="7" customFormat="1" ht="13.5" x14ac:dyDescent="0.3">
      <c r="A26" s="34" t="s">
        <v>27</v>
      </c>
      <c r="B26" s="41">
        <v>384</v>
      </c>
      <c r="C26" s="41">
        <v>42</v>
      </c>
      <c r="D26" s="41">
        <v>1303</v>
      </c>
      <c r="E26" s="41">
        <v>79</v>
      </c>
      <c r="F26" s="41">
        <v>82</v>
      </c>
      <c r="G26" s="41">
        <v>1220</v>
      </c>
      <c r="H26" s="41">
        <v>702</v>
      </c>
      <c r="I26" s="41">
        <v>763</v>
      </c>
      <c r="J26" s="41">
        <v>828</v>
      </c>
      <c r="K26" s="41">
        <v>81</v>
      </c>
      <c r="L26" s="41">
        <v>232</v>
      </c>
      <c r="M26" s="41">
        <v>294</v>
      </c>
      <c r="N26" s="41">
        <v>116</v>
      </c>
      <c r="O26" s="41">
        <v>28</v>
      </c>
      <c r="P26" s="41">
        <v>115</v>
      </c>
      <c r="Q26" s="41">
        <v>26</v>
      </c>
      <c r="R26" s="41">
        <v>148</v>
      </c>
      <c r="S26" s="41">
        <v>43</v>
      </c>
      <c r="T26" s="41">
        <v>162</v>
      </c>
      <c r="U26" s="41">
        <v>67</v>
      </c>
      <c r="V26" s="35">
        <f t="shared" si="0"/>
        <v>6715</v>
      </c>
    </row>
    <row r="27" spans="1:22" s="7" customFormat="1" ht="13.5" x14ac:dyDescent="0.3">
      <c r="A27" s="34" t="s">
        <v>38</v>
      </c>
      <c r="B27" s="41">
        <v>1232</v>
      </c>
      <c r="C27" s="41">
        <v>299</v>
      </c>
      <c r="D27" s="41">
        <v>2524</v>
      </c>
      <c r="E27" s="41">
        <v>165</v>
      </c>
      <c r="F27" s="41">
        <v>232</v>
      </c>
      <c r="G27" s="41">
        <v>2136</v>
      </c>
      <c r="H27" s="41">
        <v>1069</v>
      </c>
      <c r="I27" s="41">
        <v>1251</v>
      </c>
      <c r="J27" s="41">
        <v>1373</v>
      </c>
      <c r="K27" s="41">
        <v>158</v>
      </c>
      <c r="L27" s="41">
        <v>320</v>
      </c>
      <c r="M27" s="41">
        <v>659</v>
      </c>
      <c r="N27" s="41">
        <v>308</v>
      </c>
      <c r="O27" s="41">
        <v>170</v>
      </c>
      <c r="P27" s="41">
        <v>1560</v>
      </c>
      <c r="Q27" s="41">
        <v>85</v>
      </c>
      <c r="R27" s="41">
        <v>364</v>
      </c>
      <c r="S27" s="41">
        <v>184</v>
      </c>
      <c r="T27" s="41">
        <v>477</v>
      </c>
      <c r="U27" s="41">
        <v>96</v>
      </c>
      <c r="V27" s="35">
        <f t="shared" si="0"/>
        <v>14662</v>
      </c>
    </row>
    <row r="28" spans="1:22" s="7" customFormat="1" ht="13.5" x14ac:dyDescent="0.3">
      <c r="A28" s="34" t="s">
        <v>39</v>
      </c>
      <c r="B28" s="41">
        <v>1267</v>
      </c>
      <c r="C28" s="41">
        <v>228</v>
      </c>
      <c r="D28" s="41">
        <v>3919</v>
      </c>
      <c r="E28" s="41">
        <v>263</v>
      </c>
      <c r="F28" s="41">
        <v>314</v>
      </c>
      <c r="G28" s="41">
        <v>2734</v>
      </c>
      <c r="H28" s="41">
        <v>1260</v>
      </c>
      <c r="I28" s="41">
        <v>1544</v>
      </c>
      <c r="J28" s="41">
        <v>2451</v>
      </c>
      <c r="K28" s="41">
        <v>217</v>
      </c>
      <c r="L28" s="41">
        <v>351</v>
      </c>
      <c r="M28" s="41">
        <v>1888</v>
      </c>
      <c r="N28" s="41">
        <v>151</v>
      </c>
      <c r="O28" s="41">
        <v>64</v>
      </c>
      <c r="P28" s="41">
        <v>655</v>
      </c>
      <c r="Q28" s="41">
        <v>34</v>
      </c>
      <c r="R28" s="41">
        <v>632</v>
      </c>
      <c r="S28" s="41">
        <v>104</v>
      </c>
      <c r="T28" s="41">
        <v>589</v>
      </c>
      <c r="U28" s="41">
        <v>249</v>
      </c>
      <c r="V28" s="35">
        <f t="shared" si="0"/>
        <v>18914</v>
      </c>
    </row>
    <row r="29" spans="1:22" s="7" customFormat="1" ht="13.5" x14ac:dyDescent="0.3">
      <c r="A29" s="34" t="s">
        <v>40</v>
      </c>
      <c r="B29" s="41">
        <v>45</v>
      </c>
      <c r="C29" s="41">
        <v>8</v>
      </c>
      <c r="D29" s="41">
        <v>149</v>
      </c>
      <c r="E29" s="41">
        <v>7</v>
      </c>
      <c r="F29" s="41">
        <v>41</v>
      </c>
      <c r="G29" s="41">
        <v>444</v>
      </c>
      <c r="H29" s="41">
        <v>86</v>
      </c>
      <c r="I29" s="41">
        <v>91</v>
      </c>
      <c r="J29" s="41">
        <v>130</v>
      </c>
      <c r="K29" s="41">
        <v>7</v>
      </c>
      <c r="L29" s="41">
        <v>19</v>
      </c>
      <c r="M29" s="41">
        <v>10</v>
      </c>
      <c r="N29" s="41">
        <v>2</v>
      </c>
      <c r="O29" s="41">
        <v>1</v>
      </c>
      <c r="P29" s="41">
        <v>14</v>
      </c>
      <c r="Q29" s="41">
        <v>0</v>
      </c>
      <c r="R29" s="41">
        <v>9</v>
      </c>
      <c r="S29" s="41">
        <v>3</v>
      </c>
      <c r="T29" s="41">
        <v>8</v>
      </c>
      <c r="U29" s="41">
        <v>1</v>
      </c>
      <c r="V29" s="35">
        <f t="shared" si="0"/>
        <v>1075</v>
      </c>
    </row>
    <row r="30" spans="1:22" s="7" customFormat="1" ht="13.5" x14ac:dyDescent="0.3">
      <c r="A30" s="34" t="s">
        <v>41</v>
      </c>
      <c r="B30" s="41">
        <v>3</v>
      </c>
      <c r="C30" s="41">
        <v>1</v>
      </c>
      <c r="D30" s="41">
        <v>9</v>
      </c>
      <c r="E30" s="41">
        <v>1</v>
      </c>
      <c r="F30" s="41">
        <v>3</v>
      </c>
      <c r="G30" s="41">
        <v>4</v>
      </c>
      <c r="H30" s="41">
        <v>6</v>
      </c>
      <c r="I30" s="41">
        <v>6</v>
      </c>
      <c r="J30" s="41">
        <v>8</v>
      </c>
      <c r="K30" s="41">
        <v>0</v>
      </c>
      <c r="L30" s="41">
        <v>2</v>
      </c>
      <c r="M30" s="41">
        <v>0</v>
      </c>
      <c r="N30" s="41">
        <v>0</v>
      </c>
      <c r="O30" s="42">
        <v>0</v>
      </c>
      <c r="P30" s="41">
        <v>1</v>
      </c>
      <c r="Q30" s="42">
        <v>0</v>
      </c>
      <c r="R30" s="41">
        <v>1</v>
      </c>
      <c r="S30" s="42">
        <v>0</v>
      </c>
      <c r="T30" s="41">
        <v>5</v>
      </c>
      <c r="U30" s="41">
        <v>4</v>
      </c>
      <c r="V30" s="35">
        <f t="shared" si="0"/>
        <v>54</v>
      </c>
    </row>
    <row r="31" spans="1:22" s="7" customFormat="1" ht="13.5" x14ac:dyDescent="0.3">
      <c r="A31" s="34" t="s">
        <v>45</v>
      </c>
      <c r="B31" s="42">
        <v>232</v>
      </c>
      <c r="C31" s="42">
        <v>15</v>
      </c>
      <c r="D31" s="41">
        <v>570</v>
      </c>
      <c r="E31" s="41">
        <v>91</v>
      </c>
      <c r="F31" s="41">
        <v>75</v>
      </c>
      <c r="G31" s="42">
        <v>322</v>
      </c>
      <c r="H31" s="41">
        <v>229</v>
      </c>
      <c r="I31" s="41">
        <v>279</v>
      </c>
      <c r="J31" s="42">
        <v>282</v>
      </c>
      <c r="K31" s="42">
        <v>54</v>
      </c>
      <c r="L31" s="42">
        <v>56</v>
      </c>
      <c r="M31" s="41">
        <v>120</v>
      </c>
      <c r="N31" s="42">
        <v>61</v>
      </c>
      <c r="O31" s="42">
        <v>7</v>
      </c>
      <c r="P31" s="42">
        <v>49</v>
      </c>
      <c r="Q31" s="42">
        <v>7</v>
      </c>
      <c r="R31" s="41">
        <v>82</v>
      </c>
      <c r="S31" s="42">
        <v>31</v>
      </c>
      <c r="T31" s="42">
        <v>113</v>
      </c>
      <c r="U31" s="42">
        <v>94</v>
      </c>
      <c r="V31" s="35">
        <f t="shared" si="0"/>
        <v>2769</v>
      </c>
    </row>
    <row r="32" spans="1:22" s="7" customFormat="1" ht="13.5" x14ac:dyDescent="0.3">
      <c r="A32" s="34" t="s">
        <v>46</v>
      </c>
      <c r="B32" s="41">
        <v>709</v>
      </c>
      <c r="C32" s="41">
        <v>263</v>
      </c>
      <c r="D32" s="41">
        <v>1687</v>
      </c>
      <c r="E32" s="41">
        <v>146</v>
      </c>
      <c r="F32" s="41">
        <v>189</v>
      </c>
      <c r="G32" s="41">
        <v>2072</v>
      </c>
      <c r="H32" s="41">
        <v>1002</v>
      </c>
      <c r="I32" s="41">
        <v>836</v>
      </c>
      <c r="J32" s="41">
        <v>723</v>
      </c>
      <c r="K32" s="41">
        <v>99</v>
      </c>
      <c r="L32" s="41">
        <v>223</v>
      </c>
      <c r="M32" s="41">
        <v>105</v>
      </c>
      <c r="N32" s="41">
        <v>41</v>
      </c>
      <c r="O32" s="41">
        <v>14</v>
      </c>
      <c r="P32" s="41">
        <v>70</v>
      </c>
      <c r="Q32" s="42">
        <v>12</v>
      </c>
      <c r="R32" s="41">
        <v>213</v>
      </c>
      <c r="S32" s="41">
        <v>48</v>
      </c>
      <c r="T32" s="41">
        <v>90</v>
      </c>
      <c r="U32" s="41">
        <v>129</v>
      </c>
      <c r="V32" s="35">
        <f t="shared" si="0"/>
        <v>8671</v>
      </c>
    </row>
    <row r="33" spans="1:22" s="7" customFormat="1" ht="13.5" x14ac:dyDescent="0.3">
      <c r="A33" s="34" t="s">
        <v>47</v>
      </c>
      <c r="B33" s="41">
        <v>45</v>
      </c>
      <c r="C33" s="41">
        <v>11</v>
      </c>
      <c r="D33" s="41">
        <v>87</v>
      </c>
      <c r="E33" s="41">
        <v>10</v>
      </c>
      <c r="F33" s="42">
        <v>16</v>
      </c>
      <c r="G33" s="41">
        <v>27</v>
      </c>
      <c r="H33" s="41">
        <v>59</v>
      </c>
      <c r="I33" s="41">
        <v>122</v>
      </c>
      <c r="J33" s="41">
        <v>105</v>
      </c>
      <c r="K33" s="41">
        <v>18</v>
      </c>
      <c r="L33" s="41">
        <v>19</v>
      </c>
      <c r="M33" s="41">
        <v>29</v>
      </c>
      <c r="N33" s="41">
        <v>11</v>
      </c>
      <c r="O33" s="41">
        <v>4</v>
      </c>
      <c r="P33" s="41">
        <v>18</v>
      </c>
      <c r="Q33" s="41">
        <v>0</v>
      </c>
      <c r="R33" s="41">
        <v>37</v>
      </c>
      <c r="S33" s="41">
        <v>9</v>
      </c>
      <c r="T33" s="41">
        <v>10</v>
      </c>
      <c r="U33" s="41">
        <v>6</v>
      </c>
      <c r="V33" s="35">
        <f t="shared" si="0"/>
        <v>643</v>
      </c>
    </row>
    <row r="34" spans="1:22" s="8" customFormat="1" ht="13.5" x14ac:dyDescent="0.3">
      <c r="A34" s="36" t="s">
        <v>57</v>
      </c>
      <c r="B34" s="38">
        <v>56</v>
      </c>
      <c r="C34" s="38">
        <v>3</v>
      </c>
      <c r="D34" s="38">
        <v>217</v>
      </c>
      <c r="E34" s="38">
        <v>16</v>
      </c>
      <c r="F34" s="38">
        <v>12</v>
      </c>
      <c r="G34" s="38">
        <v>151</v>
      </c>
      <c r="H34" s="38">
        <v>73</v>
      </c>
      <c r="I34" s="38">
        <v>104</v>
      </c>
      <c r="J34" s="38">
        <v>55</v>
      </c>
      <c r="K34" s="38">
        <v>22</v>
      </c>
      <c r="L34" s="38">
        <v>37</v>
      </c>
      <c r="M34" s="38">
        <v>35</v>
      </c>
      <c r="N34" s="38">
        <v>11</v>
      </c>
      <c r="O34" s="38">
        <v>14</v>
      </c>
      <c r="P34" s="38">
        <v>47</v>
      </c>
      <c r="Q34" s="38">
        <v>1</v>
      </c>
      <c r="R34" s="38">
        <v>38</v>
      </c>
      <c r="S34" s="38">
        <v>9</v>
      </c>
      <c r="T34" s="38">
        <v>117</v>
      </c>
      <c r="U34" s="38">
        <v>11</v>
      </c>
      <c r="V34" s="37">
        <f t="shared" si="0"/>
        <v>1029</v>
      </c>
    </row>
    <row r="35" spans="1:22" s="8" customFormat="1" ht="30" x14ac:dyDescent="0.3">
      <c r="A35" s="22" t="s">
        <v>74</v>
      </c>
      <c r="B35" s="20">
        <f t="shared" ref="B35:V35" si="2">SUM(B13:B34)</f>
        <v>9140</v>
      </c>
      <c r="C35" s="20">
        <f t="shared" si="2"/>
        <v>1594</v>
      </c>
      <c r="D35" s="20">
        <f t="shared" si="2"/>
        <v>25443</v>
      </c>
      <c r="E35" s="20">
        <f t="shared" si="2"/>
        <v>2227</v>
      </c>
      <c r="F35" s="20">
        <f t="shared" si="2"/>
        <v>1910</v>
      </c>
      <c r="G35" s="20">
        <f t="shared" si="2"/>
        <v>18570</v>
      </c>
      <c r="H35" s="20">
        <f t="shared" si="2"/>
        <v>9674</v>
      </c>
      <c r="I35" s="20">
        <f t="shared" si="2"/>
        <v>11246</v>
      </c>
      <c r="J35" s="20">
        <f t="shared" si="2"/>
        <v>11279</v>
      </c>
      <c r="K35" s="20">
        <f t="shared" si="2"/>
        <v>1503</v>
      </c>
      <c r="L35" s="20">
        <f t="shared" si="2"/>
        <v>2640</v>
      </c>
      <c r="M35" s="20">
        <f t="shared" si="2"/>
        <v>6873</v>
      </c>
      <c r="N35" s="20">
        <f t="shared" si="2"/>
        <v>1692</v>
      </c>
      <c r="O35" s="20">
        <f t="shared" si="2"/>
        <v>652</v>
      </c>
      <c r="P35" s="20">
        <f t="shared" si="2"/>
        <v>4259</v>
      </c>
      <c r="Q35" s="20">
        <f t="shared" si="2"/>
        <v>352</v>
      </c>
      <c r="R35" s="20">
        <f t="shared" si="2"/>
        <v>3095</v>
      </c>
      <c r="S35" s="20">
        <f t="shared" si="2"/>
        <v>1237</v>
      </c>
      <c r="T35" s="20">
        <f t="shared" si="2"/>
        <v>3388</v>
      </c>
      <c r="U35" s="20">
        <f t="shared" si="2"/>
        <v>1774</v>
      </c>
      <c r="V35" s="20">
        <f t="shared" si="2"/>
        <v>118548</v>
      </c>
    </row>
    <row r="36" spans="1:22" s="8" customFormat="1" ht="13.5" x14ac:dyDescent="0.3">
      <c r="A36" s="51" t="s">
        <v>80</v>
      </c>
      <c r="B36" s="20">
        <v>6</v>
      </c>
      <c r="C36" s="21"/>
      <c r="D36" s="20">
        <v>31</v>
      </c>
      <c r="E36" s="20">
        <v>13</v>
      </c>
      <c r="F36" s="21">
        <v>1</v>
      </c>
      <c r="G36" s="21">
        <v>7</v>
      </c>
      <c r="H36" s="20">
        <v>19</v>
      </c>
      <c r="I36" s="21"/>
      <c r="J36" s="21">
        <v>15</v>
      </c>
      <c r="K36" s="21"/>
      <c r="L36" s="21"/>
      <c r="M36" s="21">
        <v>2</v>
      </c>
      <c r="N36" s="20">
        <v>2</v>
      </c>
      <c r="O36" s="21">
        <v>1</v>
      </c>
      <c r="P36" s="20">
        <v>4</v>
      </c>
      <c r="Q36" s="21"/>
      <c r="R36" s="21"/>
      <c r="S36" s="21"/>
      <c r="T36" s="21">
        <v>6</v>
      </c>
      <c r="U36" s="21">
        <v>3</v>
      </c>
      <c r="V36" s="20">
        <f>SUM(B36:U36)</f>
        <v>110</v>
      </c>
    </row>
    <row r="37" spans="1:22" x14ac:dyDescent="0.3">
      <c r="A37" s="23" t="s">
        <v>75</v>
      </c>
      <c r="B37" s="20">
        <f t="shared" ref="B37:U37" si="3">SUM(B12,B35,B36)</f>
        <v>16162</v>
      </c>
      <c r="C37" s="20">
        <f t="shared" si="3"/>
        <v>9016</v>
      </c>
      <c r="D37" s="20">
        <f t="shared" si="3"/>
        <v>35001</v>
      </c>
      <c r="E37" s="20">
        <f t="shared" si="3"/>
        <v>3410</v>
      </c>
      <c r="F37" s="20">
        <f t="shared" si="3"/>
        <v>3384</v>
      </c>
      <c r="G37" s="20">
        <f t="shared" si="3"/>
        <v>30808</v>
      </c>
      <c r="H37" s="20">
        <f t="shared" si="3"/>
        <v>15220</v>
      </c>
      <c r="I37" s="20">
        <f t="shared" si="3"/>
        <v>16481</v>
      </c>
      <c r="J37" s="20">
        <f t="shared" si="3"/>
        <v>19952</v>
      </c>
      <c r="K37" s="20">
        <f t="shared" si="3"/>
        <v>2406</v>
      </c>
      <c r="L37" s="20">
        <f t="shared" si="3"/>
        <v>4129</v>
      </c>
      <c r="M37" s="20">
        <f t="shared" si="3"/>
        <v>10945</v>
      </c>
      <c r="N37" s="20">
        <f t="shared" si="3"/>
        <v>3133</v>
      </c>
      <c r="O37" s="20">
        <f t="shared" si="3"/>
        <v>929</v>
      </c>
      <c r="P37" s="20">
        <f t="shared" si="3"/>
        <v>6470</v>
      </c>
      <c r="Q37" s="20">
        <f t="shared" si="3"/>
        <v>595</v>
      </c>
      <c r="R37" s="20">
        <f t="shared" si="3"/>
        <v>5425</v>
      </c>
      <c r="S37" s="20">
        <f t="shared" si="3"/>
        <v>1764</v>
      </c>
      <c r="T37" s="20">
        <f t="shared" si="3"/>
        <v>5427</v>
      </c>
      <c r="U37" s="20">
        <f t="shared" si="3"/>
        <v>2564</v>
      </c>
      <c r="V37" s="20">
        <f>SUM(B37:U37)</f>
        <v>193221</v>
      </c>
    </row>
    <row r="38" spans="1:22" s="7" customFormat="1" ht="24.75" customHeight="1" x14ac:dyDescent="0.3">
      <c r="A38" s="72" t="s">
        <v>73</v>
      </c>
      <c r="B38" s="72"/>
      <c r="C38" s="72"/>
      <c r="D38" s="72"/>
      <c r="E38" s="72"/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</row>
    <row r="39" spans="1:22" x14ac:dyDescent="0.3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</row>
    <row r="40" spans="1:22" x14ac:dyDescent="0.3">
      <c r="A40" s="73" t="s">
        <v>69</v>
      </c>
      <c r="B40" s="73"/>
      <c r="C40" s="73"/>
      <c r="D40" s="73"/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</row>
    <row r="41" spans="1:22" x14ac:dyDescent="0.3">
      <c r="A41" s="64" t="s">
        <v>70</v>
      </c>
      <c r="B41" s="64"/>
      <c r="C41" s="64"/>
      <c r="D41" s="64"/>
      <c r="E41" s="64"/>
      <c r="F41" s="64"/>
      <c r="G41" s="64"/>
      <c r="H41" s="64"/>
      <c r="I41" s="64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</row>
    <row r="42" spans="1:22" x14ac:dyDescent="0.3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</row>
    <row r="43" spans="1:22" x14ac:dyDescent="0.3"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</row>
  </sheetData>
  <mergeCells count="7">
    <mergeCell ref="A41:V41"/>
    <mergeCell ref="A40:V40"/>
    <mergeCell ref="A5:A6"/>
    <mergeCell ref="B5:V5"/>
    <mergeCell ref="B2:V2"/>
    <mergeCell ref="B3:V3"/>
    <mergeCell ref="A38:V38"/>
  </mergeCells>
  <pageMargins left="0.39370078740157483" right="0.31496062992125984" top="0.74803149606299213" bottom="0.74803149606299213" header="0.31496062992125984" footer="0.31496062992125984"/>
  <pageSetup paperSize="9" scale="71" orientation="landscape" r:id="rId1"/>
  <headerFooter>
    <oddFooter>&amp;L&amp;"Trebuchet MS,Grassetto"&amp;11Statistiche Italia - MMATRICOLAZIONI
Automobile in cifre&amp;C&amp;"Trebuchet MS,Normale"&amp;9&amp;P/&amp;N&amp;R&amp;"Trebuchet MS,Grassetto"&amp;11ANFIA - Studi e statistiche</oddFooter>
  </headerFooter>
  <ignoredErrors>
    <ignoredError sqref="V35" 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W43"/>
  <sheetViews>
    <sheetView showGridLines="0" zoomScaleNormal="100" workbookViewId="0">
      <pane xSplit="1" ySplit="6" topLeftCell="B7" activePane="bottomRight" state="frozen"/>
      <selection activeCell="A5" sqref="A5:A6"/>
      <selection pane="topRight" activeCell="A5" sqref="A5:A6"/>
      <selection pane="bottomLeft" activeCell="A5" sqref="A5:A6"/>
      <selection pane="bottomRight" activeCell="A5" sqref="A5:A6"/>
    </sheetView>
  </sheetViews>
  <sheetFormatPr defaultRowHeight="15" x14ac:dyDescent="0.3"/>
  <cols>
    <col min="1" max="1" width="20.28515625" style="4" bestFit="1" customWidth="1"/>
    <col min="2" max="2" width="8.140625" style="4" bestFit="1" customWidth="1"/>
    <col min="3" max="3" width="8.42578125" style="4" bestFit="1" customWidth="1"/>
    <col min="4" max="4" width="9.28515625" style="4" bestFit="1" customWidth="1"/>
    <col min="5" max="6" width="6.140625" style="4" bestFit="1" customWidth="1"/>
    <col min="7" max="7" width="7.85546875" style="4" bestFit="1" customWidth="1"/>
    <col min="8" max="8" width="6.42578125" style="4" bestFit="1" customWidth="1"/>
    <col min="9" max="9" width="6.28515625" style="4" bestFit="1" customWidth="1"/>
    <col min="10" max="10" width="7.7109375" style="4" bestFit="1" customWidth="1"/>
    <col min="11" max="11" width="6.42578125" style="4" bestFit="1" customWidth="1"/>
    <col min="12" max="12" width="7.140625" style="4" bestFit="1" customWidth="1"/>
    <col min="13" max="13" width="6.28515625" style="4" bestFit="1" customWidth="1"/>
    <col min="14" max="14" width="7.5703125" style="4" bestFit="1" customWidth="1"/>
    <col min="15" max="15" width="9" style="4" bestFit="1" customWidth="1"/>
    <col min="16" max="16" width="8.5703125" style="4" bestFit="1" customWidth="1"/>
    <col min="17" max="17" width="6" style="4" bestFit="1" customWidth="1"/>
    <col min="18" max="18" width="6.140625" style="4" bestFit="1" customWidth="1"/>
    <col min="19" max="19" width="8" style="4" bestFit="1" customWidth="1"/>
    <col min="20" max="20" width="6.140625" style="4" bestFit="1" customWidth="1"/>
    <col min="21" max="21" width="8.7109375" style="4" bestFit="1" customWidth="1"/>
    <col min="22" max="22" width="4.85546875" style="4" customWidth="1"/>
    <col min="23" max="23" width="11.28515625" style="4" customWidth="1"/>
    <col min="24" max="16384" width="9.140625" style="4"/>
  </cols>
  <sheetData>
    <row r="2" spans="1:23" s="2" customFormat="1" ht="15.75" x14ac:dyDescent="0.35">
      <c r="A2" s="1"/>
      <c r="B2" s="65" t="s">
        <v>77</v>
      </c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</row>
    <row r="3" spans="1:23" s="2" customFormat="1" ht="15.75" x14ac:dyDescent="0.35">
      <c r="A3" s="3"/>
      <c r="B3" s="66" t="s">
        <v>78</v>
      </c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</row>
    <row r="4" spans="1:23" x14ac:dyDescent="0.3"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6"/>
    </row>
    <row r="5" spans="1:23" x14ac:dyDescent="0.3">
      <c r="A5" s="67" t="s">
        <v>79</v>
      </c>
      <c r="B5" s="69">
        <v>2016</v>
      </c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5"/>
    </row>
    <row r="6" spans="1:23" x14ac:dyDescent="0.3">
      <c r="A6" s="68"/>
      <c r="B6" s="11" t="s">
        <v>0</v>
      </c>
      <c r="C6" s="11" t="s">
        <v>64</v>
      </c>
      <c r="D6" s="11" t="s">
        <v>2</v>
      </c>
      <c r="E6" s="11" t="s">
        <v>3</v>
      </c>
      <c r="F6" s="11" t="s">
        <v>4</v>
      </c>
      <c r="G6" s="11" t="s">
        <v>61</v>
      </c>
      <c r="H6" s="11" t="s">
        <v>5</v>
      </c>
      <c r="I6" s="11" t="s">
        <v>60</v>
      </c>
      <c r="J6" s="11" t="s">
        <v>7</v>
      </c>
      <c r="K6" s="11" t="s">
        <v>8</v>
      </c>
      <c r="L6" s="11" t="s">
        <v>9</v>
      </c>
      <c r="M6" s="11" t="s">
        <v>10</v>
      </c>
      <c r="N6" s="11" t="s">
        <v>68</v>
      </c>
      <c r="O6" s="11" t="s">
        <v>11</v>
      </c>
      <c r="P6" s="11" t="s">
        <v>12</v>
      </c>
      <c r="Q6" s="11" t="s">
        <v>13</v>
      </c>
      <c r="R6" s="11" t="s">
        <v>14</v>
      </c>
      <c r="S6" s="11" t="s">
        <v>15</v>
      </c>
      <c r="T6" s="11" t="s">
        <v>16</v>
      </c>
      <c r="U6" s="11" t="s">
        <v>17</v>
      </c>
      <c r="V6" s="11" t="s">
        <v>65</v>
      </c>
      <c r="W6" s="12" t="s">
        <v>72</v>
      </c>
    </row>
    <row r="7" spans="1:23" s="7" customFormat="1" ht="14.25" customHeight="1" x14ac:dyDescent="0.3">
      <c r="A7" s="32" t="s">
        <v>51</v>
      </c>
      <c r="B7" s="39">
        <v>7630</v>
      </c>
      <c r="C7" s="39">
        <v>10360</v>
      </c>
      <c r="D7" s="39">
        <v>7430</v>
      </c>
      <c r="E7" s="39">
        <v>763</v>
      </c>
      <c r="F7" s="39">
        <v>1051</v>
      </c>
      <c r="G7" s="39">
        <v>9556</v>
      </c>
      <c r="H7" s="39">
        <v>4483</v>
      </c>
      <c r="I7" s="39">
        <v>4689</v>
      </c>
      <c r="J7" s="39">
        <v>14829</v>
      </c>
      <c r="K7" s="39">
        <v>725</v>
      </c>
      <c r="L7" s="39">
        <v>1216</v>
      </c>
      <c r="M7" s="39">
        <v>2899</v>
      </c>
      <c r="N7" s="39">
        <v>1020</v>
      </c>
      <c r="O7" s="39">
        <v>191</v>
      </c>
      <c r="P7" s="39">
        <v>1383</v>
      </c>
      <c r="Q7" s="39">
        <v>147</v>
      </c>
      <c r="R7" s="39">
        <v>1654</v>
      </c>
      <c r="S7" s="39">
        <v>401</v>
      </c>
      <c r="T7" s="39">
        <v>1144</v>
      </c>
      <c r="U7" s="39">
        <v>573</v>
      </c>
      <c r="V7" s="39">
        <v>57</v>
      </c>
      <c r="W7" s="33">
        <f>SUM(B7:V7)</f>
        <v>72201</v>
      </c>
    </row>
    <row r="8" spans="1:23" s="7" customFormat="1" ht="13.5" x14ac:dyDescent="0.3">
      <c r="A8" s="34" t="s">
        <v>18</v>
      </c>
      <c r="B8" s="41">
        <v>841</v>
      </c>
      <c r="C8" s="41">
        <v>89</v>
      </c>
      <c r="D8" s="41">
        <v>2020</v>
      </c>
      <c r="E8" s="41">
        <v>137</v>
      </c>
      <c r="F8" s="41">
        <v>345</v>
      </c>
      <c r="G8" s="41">
        <v>966</v>
      </c>
      <c r="H8" s="41">
        <v>1071</v>
      </c>
      <c r="I8" s="41">
        <v>876</v>
      </c>
      <c r="J8" s="41">
        <v>1065</v>
      </c>
      <c r="K8" s="41">
        <v>163</v>
      </c>
      <c r="L8" s="41">
        <v>252</v>
      </c>
      <c r="M8" s="41">
        <v>1185</v>
      </c>
      <c r="N8" s="41">
        <v>417</v>
      </c>
      <c r="O8" s="41">
        <v>56</v>
      </c>
      <c r="P8" s="41">
        <v>450</v>
      </c>
      <c r="Q8" s="41">
        <v>64</v>
      </c>
      <c r="R8" s="41">
        <v>452</v>
      </c>
      <c r="S8" s="41">
        <v>125</v>
      </c>
      <c r="T8" s="41">
        <v>389</v>
      </c>
      <c r="U8" s="41">
        <v>154</v>
      </c>
      <c r="V8" s="41">
        <v>20</v>
      </c>
      <c r="W8" s="35">
        <f>SUM(B8:V8)</f>
        <v>11137</v>
      </c>
    </row>
    <row r="9" spans="1:23" s="7" customFormat="1" ht="13.5" x14ac:dyDescent="0.3">
      <c r="A9" s="34" t="s">
        <v>19</v>
      </c>
      <c r="B9" s="41">
        <v>132</v>
      </c>
      <c r="C9" s="41">
        <v>52</v>
      </c>
      <c r="D9" s="41">
        <v>315</v>
      </c>
      <c r="E9" s="41">
        <v>274</v>
      </c>
      <c r="F9" s="41">
        <v>27</v>
      </c>
      <c r="G9" s="41">
        <v>108</v>
      </c>
      <c r="H9" s="41">
        <v>63</v>
      </c>
      <c r="I9" s="41">
        <v>143</v>
      </c>
      <c r="J9" s="41">
        <v>407</v>
      </c>
      <c r="K9" s="41">
        <v>18</v>
      </c>
      <c r="L9" s="41">
        <v>20</v>
      </c>
      <c r="M9" s="41">
        <v>101</v>
      </c>
      <c r="N9" s="41">
        <v>30</v>
      </c>
      <c r="O9" s="41">
        <v>9</v>
      </c>
      <c r="P9" s="41">
        <v>176</v>
      </c>
      <c r="Q9" s="41">
        <v>14</v>
      </c>
      <c r="R9" s="41">
        <v>56</v>
      </c>
      <c r="S9" s="41">
        <v>28</v>
      </c>
      <c r="T9" s="41">
        <v>115</v>
      </c>
      <c r="U9" s="41">
        <v>54</v>
      </c>
      <c r="V9" s="41">
        <v>8</v>
      </c>
      <c r="W9" s="35">
        <f>SUM(B9:V9)</f>
        <v>2150</v>
      </c>
    </row>
    <row r="10" spans="1:23" s="7" customFormat="1" ht="13.5" x14ac:dyDescent="0.3">
      <c r="A10" s="34" t="s">
        <v>52</v>
      </c>
      <c r="B10" s="41">
        <v>22</v>
      </c>
      <c r="C10" s="41">
        <v>8</v>
      </c>
      <c r="D10" s="41">
        <v>9</v>
      </c>
      <c r="E10" s="41">
        <v>21</v>
      </c>
      <c r="F10" s="41">
        <v>4</v>
      </c>
      <c r="G10" s="41">
        <v>3</v>
      </c>
      <c r="H10" s="41">
        <v>7</v>
      </c>
      <c r="I10" s="41">
        <v>13</v>
      </c>
      <c r="J10" s="41">
        <v>34</v>
      </c>
      <c r="K10" s="41">
        <v>0</v>
      </c>
      <c r="L10" s="41">
        <v>3</v>
      </c>
      <c r="M10" s="41">
        <v>18</v>
      </c>
      <c r="N10" s="41">
        <v>3</v>
      </c>
      <c r="O10" s="41">
        <v>0</v>
      </c>
      <c r="P10" s="41">
        <v>39</v>
      </c>
      <c r="Q10" s="41">
        <v>1</v>
      </c>
      <c r="R10" s="41">
        <v>14</v>
      </c>
      <c r="S10" s="41">
        <v>2</v>
      </c>
      <c r="T10" s="41">
        <v>7</v>
      </c>
      <c r="U10" s="41">
        <v>5</v>
      </c>
      <c r="V10" s="41"/>
      <c r="W10" s="35">
        <f>SUM(B10:V10)</f>
        <v>213</v>
      </c>
    </row>
    <row r="11" spans="1:23" s="7" customFormat="1" ht="13.5" x14ac:dyDescent="0.3">
      <c r="A11" s="36" t="s">
        <v>20</v>
      </c>
      <c r="B11" s="38">
        <v>18</v>
      </c>
      <c r="C11" s="38">
        <v>0</v>
      </c>
      <c r="D11" s="38">
        <v>43</v>
      </c>
      <c r="E11" s="38">
        <v>26</v>
      </c>
      <c r="F11" s="38">
        <v>0</v>
      </c>
      <c r="G11" s="38">
        <v>27</v>
      </c>
      <c r="H11" s="38">
        <v>5</v>
      </c>
      <c r="I11" s="38">
        <v>14</v>
      </c>
      <c r="J11" s="38">
        <v>10</v>
      </c>
      <c r="K11" s="38">
        <v>2</v>
      </c>
      <c r="L11" s="38">
        <v>2</v>
      </c>
      <c r="M11" s="38">
        <v>11</v>
      </c>
      <c r="N11" s="38">
        <v>1</v>
      </c>
      <c r="O11" s="38">
        <v>2</v>
      </c>
      <c r="P11" s="38">
        <v>7</v>
      </c>
      <c r="Q11" s="43">
        <v>0</v>
      </c>
      <c r="R11" s="38">
        <v>8</v>
      </c>
      <c r="S11" s="38">
        <v>2</v>
      </c>
      <c r="T11" s="38">
        <v>15</v>
      </c>
      <c r="U11" s="38">
        <v>2</v>
      </c>
      <c r="V11" s="38">
        <v>1</v>
      </c>
      <c r="W11" s="37">
        <f>SUM(B11:V11)</f>
        <v>196</v>
      </c>
    </row>
    <row r="12" spans="1:23" s="8" customFormat="1" ht="27" x14ac:dyDescent="0.3">
      <c r="A12" s="24" t="s">
        <v>76</v>
      </c>
      <c r="B12" s="20">
        <f t="shared" ref="B12:W12" si="0">SUM(B7:B11)</f>
        <v>8643</v>
      </c>
      <c r="C12" s="20">
        <f t="shared" si="0"/>
        <v>10509</v>
      </c>
      <c r="D12" s="20">
        <f t="shared" si="0"/>
        <v>9817</v>
      </c>
      <c r="E12" s="20">
        <f t="shared" si="0"/>
        <v>1221</v>
      </c>
      <c r="F12" s="20">
        <f t="shared" si="0"/>
        <v>1427</v>
      </c>
      <c r="G12" s="20">
        <f t="shared" si="0"/>
        <v>10660</v>
      </c>
      <c r="H12" s="20">
        <f t="shared" si="0"/>
        <v>5629</v>
      </c>
      <c r="I12" s="20">
        <f t="shared" si="0"/>
        <v>5735</v>
      </c>
      <c r="J12" s="20">
        <f t="shared" si="0"/>
        <v>16345</v>
      </c>
      <c r="K12" s="20">
        <f t="shared" si="0"/>
        <v>908</v>
      </c>
      <c r="L12" s="20">
        <f t="shared" si="0"/>
        <v>1493</v>
      </c>
      <c r="M12" s="20">
        <f t="shared" si="0"/>
        <v>4214</v>
      </c>
      <c r="N12" s="20">
        <f t="shared" si="0"/>
        <v>1471</v>
      </c>
      <c r="O12" s="20">
        <f t="shared" si="0"/>
        <v>258</v>
      </c>
      <c r="P12" s="20">
        <f t="shared" si="0"/>
        <v>2055</v>
      </c>
      <c r="Q12" s="20">
        <f t="shared" si="0"/>
        <v>226</v>
      </c>
      <c r="R12" s="20">
        <f t="shared" si="0"/>
        <v>2184</v>
      </c>
      <c r="S12" s="20">
        <f t="shared" si="0"/>
        <v>558</v>
      </c>
      <c r="T12" s="20">
        <f t="shared" si="0"/>
        <v>1670</v>
      </c>
      <c r="U12" s="20">
        <f t="shared" si="0"/>
        <v>788</v>
      </c>
      <c r="V12" s="20">
        <f>SUM(V7:V11)</f>
        <v>86</v>
      </c>
      <c r="W12" s="20">
        <f t="shared" si="0"/>
        <v>85897</v>
      </c>
    </row>
    <row r="13" spans="1:23" s="7" customFormat="1" ht="13.5" x14ac:dyDescent="0.3">
      <c r="A13" s="32" t="s">
        <v>22</v>
      </c>
      <c r="B13" s="39">
        <v>1078</v>
      </c>
      <c r="C13" s="39">
        <v>139</v>
      </c>
      <c r="D13" s="39">
        <v>3086</v>
      </c>
      <c r="E13" s="40">
        <v>202</v>
      </c>
      <c r="F13" s="40">
        <v>108</v>
      </c>
      <c r="G13" s="39">
        <v>1503</v>
      </c>
      <c r="H13" s="39">
        <v>1281</v>
      </c>
      <c r="I13" s="39">
        <v>1455</v>
      </c>
      <c r="J13" s="39">
        <v>809</v>
      </c>
      <c r="K13" s="39">
        <v>211</v>
      </c>
      <c r="L13" s="39">
        <v>211</v>
      </c>
      <c r="M13" s="39">
        <v>754</v>
      </c>
      <c r="N13" s="39">
        <v>193</v>
      </c>
      <c r="O13" s="40">
        <v>58</v>
      </c>
      <c r="P13" s="39">
        <v>236</v>
      </c>
      <c r="Q13" s="39">
        <v>48</v>
      </c>
      <c r="R13" s="39">
        <v>179</v>
      </c>
      <c r="S13" s="39">
        <v>140</v>
      </c>
      <c r="T13" s="39">
        <v>443</v>
      </c>
      <c r="U13" s="39">
        <v>251</v>
      </c>
      <c r="V13" s="39">
        <v>27</v>
      </c>
      <c r="W13" s="33">
        <f t="shared" ref="W13:W37" si="1">SUM(B13:V13)</f>
        <v>12412</v>
      </c>
    </row>
    <row r="14" spans="1:23" s="7" customFormat="1" ht="13.5" x14ac:dyDescent="0.3">
      <c r="A14" s="34" t="s">
        <v>23</v>
      </c>
      <c r="B14" s="41">
        <v>353</v>
      </c>
      <c r="C14" s="41">
        <v>17</v>
      </c>
      <c r="D14" s="41">
        <v>1123</v>
      </c>
      <c r="E14" s="41">
        <v>102</v>
      </c>
      <c r="F14" s="41">
        <v>52</v>
      </c>
      <c r="G14" s="41">
        <v>86</v>
      </c>
      <c r="H14" s="41">
        <v>251</v>
      </c>
      <c r="I14" s="41">
        <v>512</v>
      </c>
      <c r="J14" s="41">
        <v>512</v>
      </c>
      <c r="K14" s="41">
        <v>64</v>
      </c>
      <c r="L14" s="41">
        <v>135</v>
      </c>
      <c r="M14" s="41">
        <v>349</v>
      </c>
      <c r="N14" s="41">
        <v>50</v>
      </c>
      <c r="O14" s="41">
        <v>21</v>
      </c>
      <c r="P14" s="41">
        <v>167</v>
      </c>
      <c r="Q14" s="41">
        <v>11</v>
      </c>
      <c r="R14" s="41">
        <v>193</v>
      </c>
      <c r="S14" s="41">
        <v>38</v>
      </c>
      <c r="T14" s="41">
        <v>152</v>
      </c>
      <c r="U14" s="41">
        <v>115</v>
      </c>
      <c r="V14" s="41">
        <v>6</v>
      </c>
      <c r="W14" s="35">
        <f t="shared" si="1"/>
        <v>4309</v>
      </c>
    </row>
    <row r="15" spans="1:23" s="7" customFormat="1" ht="13.5" x14ac:dyDescent="0.3">
      <c r="A15" s="34" t="s">
        <v>25</v>
      </c>
      <c r="B15" s="41">
        <v>2093</v>
      </c>
      <c r="C15" s="41">
        <v>243</v>
      </c>
      <c r="D15" s="41">
        <v>5549</v>
      </c>
      <c r="E15" s="41">
        <v>675</v>
      </c>
      <c r="F15" s="41">
        <v>308</v>
      </c>
      <c r="G15" s="41">
        <v>3215</v>
      </c>
      <c r="H15" s="41">
        <v>1640</v>
      </c>
      <c r="I15" s="41">
        <v>2104</v>
      </c>
      <c r="J15" s="41">
        <v>1885</v>
      </c>
      <c r="K15" s="41">
        <v>176</v>
      </c>
      <c r="L15" s="41">
        <v>452</v>
      </c>
      <c r="M15" s="41">
        <v>775</v>
      </c>
      <c r="N15" s="41">
        <v>234</v>
      </c>
      <c r="O15" s="41">
        <v>80</v>
      </c>
      <c r="P15" s="41">
        <v>395</v>
      </c>
      <c r="Q15" s="41">
        <v>34</v>
      </c>
      <c r="R15" s="41">
        <v>473</v>
      </c>
      <c r="S15" s="41">
        <v>296</v>
      </c>
      <c r="T15" s="41">
        <v>332</v>
      </c>
      <c r="U15" s="41">
        <v>398</v>
      </c>
      <c r="V15" s="41">
        <v>36</v>
      </c>
      <c r="W15" s="35">
        <f t="shared" si="1"/>
        <v>21393</v>
      </c>
    </row>
    <row r="16" spans="1:23" s="7" customFormat="1" ht="13.5" x14ac:dyDescent="0.3">
      <c r="A16" s="34" t="s">
        <v>28</v>
      </c>
      <c r="B16" s="41">
        <v>6</v>
      </c>
      <c r="C16" s="41">
        <v>0</v>
      </c>
      <c r="D16" s="41">
        <v>16</v>
      </c>
      <c r="E16" s="41">
        <v>1</v>
      </c>
      <c r="F16" s="41">
        <v>0</v>
      </c>
      <c r="G16" s="42">
        <v>37</v>
      </c>
      <c r="H16" s="41">
        <v>1</v>
      </c>
      <c r="I16" s="41">
        <v>1</v>
      </c>
      <c r="J16" s="41">
        <v>6</v>
      </c>
      <c r="K16" s="42">
        <v>0</v>
      </c>
      <c r="L16" s="41">
        <v>0</v>
      </c>
      <c r="M16" s="41">
        <v>1</v>
      </c>
      <c r="N16" s="41">
        <v>0</v>
      </c>
      <c r="O16" s="42">
        <v>0</v>
      </c>
      <c r="P16" s="41">
        <v>1</v>
      </c>
      <c r="Q16" s="42">
        <v>0</v>
      </c>
      <c r="R16" s="41">
        <v>1</v>
      </c>
      <c r="S16" s="42">
        <v>0</v>
      </c>
      <c r="T16" s="41">
        <v>0</v>
      </c>
      <c r="U16" s="41">
        <v>0</v>
      </c>
      <c r="V16" s="41"/>
      <c r="W16" s="35">
        <f t="shared" si="1"/>
        <v>71</v>
      </c>
    </row>
    <row r="17" spans="1:23" s="7" customFormat="1" ht="13.5" x14ac:dyDescent="0.3">
      <c r="A17" s="34" t="s">
        <v>29</v>
      </c>
      <c r="B17" s="41">
        <v>9</v>
      </c>
      <c r="C17" s="41">
        <v>12</v>
      </c>
      <c r="D17" s="41">
        <v>39</v>
      </c>
      <c r="E17" s="41">
        <v>1</v>
      </c>
      <c r="F17" s="41">
        <v>23</v>
      </c>
      <c r="G17" s="41">
        <v>215</v>
      </c>
      <c r="H17" s="41">
        <v>21</v>
      </c>
      <c r="I17" s="41">
        <v>29</v>
      </c>
      <c r="J17" s="41">
        <v>28</v>
      </c>
      <c r="K17" s="41">
        <v>1</v>
      </c>
      <c r="L17" s="41">
        <v>9</v>
      </c>
      <c r="M17" s="41">
        <v>6</v>
      </c>
      <c r="N17" s="41">
        <v>6</v>
      </c>
      <c r="O17" s="42">
        <v>3</v>
      </c>
      <c r="P17" s="41">
        <v>10</v>
      </c>
      <c r="Q17" s="42">
        <v>0</v>
      </c>
      <c r="R17" s="41">
        <v>6</v>
      </c>
      <c r="S17" s="41">
        <v>1</v>
      </c>
      <c r="T17" s="41">
        <v>2</v>
      </c>
      <c r="U17" s="41">
        <v>0</v>
      </c>
      <c r="V17" s="41"/>
      <c r="W17" s="35">
        <f t="shared" si="1"/>
        <v>421</v>
      </c>
    </row>
    <row r="18" spans="1:23" s="7" customFormat="1" ht="13.5" x14ac:dyDescent="0.3">
      <c r="A18" s="34" t="s">
        <v>30</v>
      </c>
      <c r="B18" s="42">
        <v>153</v>
      </c>
      <c r="C18" s="42">
        <v>54</v>
      </c>
      <c r="D18" s="41">
        <v>491</v>
      </c>
      <c r="E18" s="41">
        <v>44</v>
      </c>
      <c r="F18" s="42">
        <v>35</v>
      </c>
      <c r="G18" s="42">
        <v>40</v>
      </c>
      <c r="H18" s="42">
        <v>296</v>
      </c>
      <c r="I18" s="42">
        <v>141</v>
      </c>
      <c r="J18" s="41">
        <v>170</v>
      </c>
      <c r="K18" s="42">
        <v>26</v>
      </c>
      <c r="L18" s="42">
        <v>30</v>
      </c>
      <c r="M18" s="41">
        <v>103</v>
      </c>
      <c r="N18" s="41">
        <v>27</v>
      </c>
      <c r="O18" s="42">
        <v>3</v>
      </c>
      <c r="P18" s="41">
        <v>113</v>
      </c>
      <c r="Q18" s="42">
        <v>1</v>
      </c>
      <c r="R18" s="41">
        <v>23</v>
      </c>
      <c r="S18" s="42">
        <v>13</v>
      </c>
      <c r="T18" s="41">
        <v>36</v>
      </c>
      <c r="U18" s="42">
        <v>20</v>
      </c>
      <c r="V18" s="42">
        <v>8</v>
      </c>
      <c r="W18" s="35">
        <f t="shared" si="1"/>
        <v>1827</v>
      </c>
    </row>
    <row r="19" spans="1:23" s="7" customFormat="1" ht="13.5" x14ac:dyDescent="0.3">
      <c r="A19" s="34" t="s">
        <v>31</v>
      </c>
      <c r="B19" s="41">
        <v>91</v>
      </c>
      <c r="C19" s="42">
        <v>0</v>
      </c>
      <c r="D19" s="41">
        <v>158</v>
      </c>
      <c r="E19" s="41">
        <v>7</v>
      </c>
      <c r="F19" s="41">
        <v>11</v>
      </c>
      <c r="G19" s="42">
        <v>10</v>
      </c>
      <c r="H19" s="41">
        <v>78</v>
      </c>
      <c r="I19" s="41">
        <v>129</v>
      </c>
      <c r="J19" s="41">
        <v>81</v>
      </c>
      <c r="K19" s="41">
        <v>12</v>
      </c>
      <c r="L19" s="41">
        <v>38</v>
      </c>
      <c r="M19" s="41">
        <v>50</v>
      </c>
      <c r="N19" s="41">
        <v>34</v>
      </c>
      <c r="O19" s="42">
        <v>32</v>
      </c>
      <c r="P19" s="41">
        <v>105</v>
      </c>
      <c r="Q19" s="41">
        <v>15</v>
      </c>
      <c r="R19" s="41">
        <v>145</v>
      </c>
      <c r="S19" s="41">
        <v>24</v>
      </c>
      <c r="T19" s="41">
        <v>101</v>
      </c>
      <c r="U19" s="41">
        <v>16</v>
      </c>
      <c r="V19" s="41"/>
      <c r="W19" s="35">
        <f t="shared" si="1"/>
        <v>1137</v>
      </c>
    </row>
    <row r="20" spans="1:23" s="7" customFormat="1" ht="13.5" x14ac:dyDescent="0.3">
      <c r="A20" s="34" t="s">
        <v>32</v>
      </c>
      <c r="B20" s="41">
        <v>131</v>
      </c>
      <c r="C20" s="41">
        <v>44</v>
      </c>
      <c r="D20" s="41">
        <v>458</v>
      </c>
      <c r="E20" s="41">
        <v>25</v>
      </c>
      <c r="F20" s="41">
        <v>12</v>
      </c>
      <c r="G20" s="41">
        <v>122</v>
      </c>
      <c r="H20" s="42">
        <v>160</v>
      </c>
      <c r="I20" s="41">
        <v>379</v>
      </c>
      <c r="J20" s="41">
        <v>173</v>
      </c>
      <c r="K20" s="41">
        <v>39</v>
      </c>
      <c r="L20" s="42">
        <v>150</v>
      </c>
      <c r="M20" s="41">
        <v>175</v>
      </c>
      <c r="N20" s="41">
        <v>102</v>
      </c>
      <c r="O20" s="42">
        <v>24</v>
      </c>
      <c r="P20" s="41">
        <v>208</v>
      </c>
      <c r="Q20" s="41">
        <v>20</v>
      </c>
      <c r="R20" s="42">
        <v>179</v>
      </c>
      <c r="S20" s="42">
        <v>68</v>
      </c>
      <c r="T20" s="41">
        <v>263</v>
      </c>
      <c r="U20" s="41">
        <v>53</v>
      </c>
      <c r="V20" s="41">
        <v>1</v>
      </c>
      <c r="W20" s="35">
        <f t="shared" si="1"/>
        <v>2786</v>
      </c>
    </row>
    <row r="21" spans="1:23" s="7" customFormat="1" ht="13.5" x14ac:dyDescent="0.3">
      <c r="A21" s="34" t="s">
        <v>33</v>
      </c>
      <c r="B21" s="41">
        <v>31</v>
      </c>
      <c r="C21" s="41">
        <v>2</v>
      </c>
      <c r="D21" s="41">
        <v>38</v>
      </c>
      <c r="E21" s="41">
        <v>9</v>
      </c>
      <c r="F21" s="41">
        <v>5</v>
      </c>
      <c r="G21" s="41">
        <v>5</v>
      </c>
      <c r="H21" s="41">
        <v>10</v>
      </c>
      <c r="I21" s="41">
        <v>23</v>
      </c>
      <c r="J21" s="41">
        <v>71</v>
      </c>
      <c r="K21" s="41">
        <v>6</v>
      </c>
      <c r="L21" s="41">
        <v>7</v>
      </c>
      <c r="M21" s="41">
        <v>16</v>
      </c>
      <c r="N21" s="41">
        <v>8</v>
      </c>
      <c r="O21" s="41">
        <v>5</v>
      </c>
      <c r="P21" s="41">
        <v>21</v>
      </c>
      <c r="Q21" s="41">
        <v>0</v>
      </c>
      <c r="R21" s="41">
        <v>24</v>
      </c>
      <c r="S21" s="41">
        <v>13</v>
      </c>
      <c r="T21" s="41">
        <v>20</v>
      </c>
      <c r="U21" s="41">
        <v>3</v>
      </c>
      <c r="V21" s="41">
        <v>1</v>
      </c>
      <c r="W21" s="35">
        <f t="shared" si="1"/>
        <v>318</v>
      </c>
    </row>
    <row r="22" spans="1:23" s="7" customFormat="1" ht="13.5" x14ac:dyDescent="0.3">
      <c r="A22" s="34" t="s">
        <v>35</v>
      </c>
      <c r="B22" s="41">
        <v>523</v>
      </c>
      <c r="C22" s="41">
        <v>34</v>
      </c>
      <c r="D22" s="41">
        <v>1549</v>
      </c>
      <c r="E22" s="41">
        <v>137</v>
      </c>
      <c r="F22" s="41">
        <v>141</v>
      </c>
      <c r="G22" s="41">
        <v>1205</v>
      </c>
      <c r="H22" s="41">
        <v>876</v>
      </c>
      <c r="I22" s="41">
        <v>679</v>
      </c>
      <c r="J22" s="41">
        <v>491</v>
      </c>
      <c r="K22" s="41">
        <v>71</v>
      </c>
      <c r="L22" s="41">
        <v>133</v>
      </c>
      <c r="M22" s="41">
        <v>296</v>
      </c>
      <c r="N22" s="41">
        <v>88</v>
      </c>
      <c r="O22" s="41">
        <v>6</v>
      </c>
      <c r="P22" s="41">
        <v>156</v>
      </c>
      <c r="Q22" s="41">
        <v>9</v>
      </c>
      <c r="R22" s="41">
        <v>73</v>
      </c>
      <c r="S22" s="41">
        <v>85</v>
      </c>
      <c r="T22" s="41">
        <v>166</v>
      </c>
      <c r="U22" s="41">
        <v>67</v>
      </c>
      <c r="V22" s="41">
        <v>6</v>
      </c>
      <c r="W22" s="35">
        <f t="shared" si="1"/>
        <v>6791</v>
      </c>
    </row>
    <row r="23" spans="1:23" s="7" customFormat="1" ht="13.5" x14ac:dyDescent="0.3">
      <c r="A23" s="34" t="s">
        <v>36</v>
      </c>
      <c r="B23" s="41">
        <v>216</v>
      </c>
      <c r="C23" s="41">
        <v>27</v>
      </c>
      <c r="D23" s="41">
        <v>317</v>
      </c>
      <c r="E23" s="41">
        <v>31</v>
      </c>
      <c r="F23" s="41">
        <v>20</v>
      </c>
      <c r="G23" s="41">
        <v>84</v>
      </c>
      <c r="H23" s="41">
        <v>70</v>
      </c>
      <c r="I23" s="41">
        <v>187</v>
      </c>
      <c r="J23" s="41">
        <v>200</v>
      </c>
      <c r="K23" s="41">
        <v>59</v>
      </c>
      <c r="L23" s="41">
        <v>36</v>
      </c>
      <c r="M23" s="41">
        <v>199</v>
      </c>
      <c r="N23" s="41">
        <v>39</v>
      </c>
      <c r="O23" s="41">
        <v>8</v>
      </c>
      <c r="P23" s="41">
        <v>75</v>
      </c>
      <c r="Q23" s="41">
        <v>5</v>
      </c>
      <c r="R23" s="41">
        <v>35</v>
      </c>
      <c r="S23" s="41">
        <v>5</v>
      </c>
      <c r="T23" s="41">
        <v>111</v>
      </c>
      <c r="U23" s="41">
        <v>30</v>
      </c>
      <c r="V23" s="41">
        <v>11</v>
      </c>
      <c r="W23" s="35">
        <f t="shared" si="1"/>
        <v>1765</v>
      </c>
    </row>
    <row r="24" spans="1:23" s="7" customFormat="1" ht="13.5" x14ac:dyDescent="0.3">
      <c r="A24" s="34" t="s">
        <v>37</v>
      </c>
      <c r="B24" s="41">
        <v>682</v>
      </c>
      <c r="C24" s="41">
        <v>55</v>
      </c>
      <c r="D24" s="41">
        <v>1231</v>
      </c>
      <c r="E24" s="41">
        <v>238</v>
      </c>
      <c r="F24" s="41">
        <v>138</v>
      </c>
      <c r="G24" s="41">
        <v>574</v>
      </c>
      <c r="H24" s="41">
        <v>624</v>
      </c>
      <c r="I24" s="41">
        <v>812</v>
      </c>
      <c r="J24" s="41">
        <v>1024</v>
      </c>
      <c r="K24" s="41">
        <v>110</v>
      </c>
      <c r="L24" s="41">
        <v>255</v>
      </c>
      <c r="M24" s="41">
        <v>690</v>
      </c>
      <c r="N24" s="41">
        <v>190</v>
      </c>
      <c r="O24" s="41">
        <v>48</v>
      </c>
      <c r="P24" s="41">
        <v>395</v>
      </c>
      <c r="Q24" s="41">
        <v>31</v>
      </c>
      <c r="R24" s="41">
        <v>271</v>
      </c>
      <c r="S24" s="41">
        <v>125</v>
      </c>
      <c r="T24" s="41">
        <v>354</v>
      </c>
      <c r="U24" s="41">
        <v>159</v>
      </c>
      <c r="V24" s="41">
        <v>33</v>
      </c>
      <c r="W24" s="35">
        <f t="shared" si="1"/>
        <v>8039</v>
      </c>
    </row>
    <row r="25" spans="1:23" s="7" customFormat="1" ht="13.5" x14ac:dyDescent="0.3">
      <c r="A25" s="34" t="s">
        <v>27</v>
      </c>
      <c r="B25" s="41">
        <v>479</v>
      </c>
      <c r="C25" s="41">
        <v>40</v>
      </c>
      <c r="D25" s="41">
        <v>1379</v>
      </c>
      <c r="E25" s="41">
        <v>110</v>
      </c>
      <c r="F25" s="41">
        <v>83</v>
      </c>
      <c r="G25" s="41">
        <v>920</v>
      </c>
      <c r="H25" s="41">
        <v>861</v>
      </c>
      <c r="I25" s="41">
        <v>963</v>
      </c>
      <c r="J25" s="41">
        <v>799</v>
      </c>
      <c r="K25" s="41">
        <v>114</v>
      </c>
      <c r="L25" s="41">
        <v>312</v>
      </c>
      <c r="M25" s="41">
        <v>249</v>
      </c>
      <c r="N25" s="41">
        <v>140</v>
      </c>
      <c r="O25" s="41">
        <v>25</v>
      </c>
      <c r="P25" s="41">
        <v>109</v>
      </c>
      <c r="Q25" s="41">
        <v>34</v>
      </c>
      <c r="R25" s="41">
        <v>187</v>
      </c>
      <c r="S25" s="41">
        <v>69</v>
      </c>
      <c r="T25" s="41">
        <v>176</v>
      </c>
      <c r="U25" s="41">
        <v>68</v>
      </c>
      <c r="V25" s="41">
        <v>19</v>
      </c>
      <c r="W25" s="35">
        <f t="shared" si="1"/>
        <v>7136</v>
      </c>
    </row>
    <row r="26" spans="1:23" s="7" customFormat="1" ht="13.5" x14ac:dyDescent="0.3">
      <c r="A26" s="34" t="s">
        <v>38</v>
      </c>
      <c r="B26" s="41">
        <v>1198</v>
      </c>
      <c r="C26" s="41">
        <v>288</v>
      </c>
      <c r="D26" s="41">
        <v>2329</v>
      </c>
      <c r="E26" s="41">
        <v>247</v>
      </c>
      <c r="F26" s="41">
        <v>309</v>
      </c>
      <c r="G26" s="41">
        <v>1207</v>
      </c>
      <c r="H26" s="41">
        <v>1021</v>
      </c>
      <c r="I26" s="41">
        <v>1412</v>
      </c>
      <c r="J26" s="41">
        <v>1169</v>
      </c>
      <c r="K26" s="41">
        <v>151</v>
      </c>
      <c r="L26" s="41">
        <v>259</v>
      </c>
      <c r="M26" s="41">
        <v>595</v>
      </c>
      <c r="N26" s="41">
        <v>216</v>
      </c>
      <c r="O26" s="41">
        <v>170</v>
      </c>
      <c r="P26" s="41">
        <v>1705</v>
      </c>
      <c r="Q26" s="41">
        <v>87</v>
      </c>
      <c r="R26" s="41">
        <v>398</v>
      </c>
      <c r="S26" s="41">
        <v>210</v>
      </c>
      <c r="T26" s="41">
        <v>521</v>
      </c>
      <c r="U26" s="41">
        <v>76</v>
      </c>
      <c r="V26" s="41">
        <v>14</v>
      </c>
      <c r="W26" s="35">
        <f t="shared" si="1"/>
        <v>13582</v>
      </c>
    </row>
    <row r="27" spans="1:23" s="7" customFormat="1" ht="13.5" x14ac:dyDescent="0.3">
      <c r="A27" s="34" t="s">
        <v>39</v>
      </c>
      <c r="B27" s="41">
        <v>1354</v>
      </c>
      <c r="C27" s="41">
        <v>158</v>
      </c>
      <c r="D27" s="41">
        <v>4344</v>
      </c>
      <c r="E27" s="41">
        <v>317</v>
      </c>
      <c r="F27" s="41">
        <v>279</v>
      </c>
      <c r="G27" s="41">
        <v>1958</v>
      </c>
      <c r="H27" s="41">
        <v>1518</v>
      </c>
      <c r="I27" s="41">
        <v>1642</v>
      </c>
      <c r="J27" s="41">
        <v>2772</v>
      </c>
      <c r="K27" s="41">
        <v>237</v>
      </c>
      <c r="L27" s="41">
        <v>381</v>
      </c>
      <c r="M27" s="41">
        <v>1845</v>
      </c>
      <c r="N27" s="41">
        <v>143</v>
      </c>
      <c r="O27" s="41">
        <v>84</v>
      </c>
      <c r="P27" s="41">
        <v>638</v>
      </c>
      <c r="Q27" s="41">
        <v>37</v>
      </c>
      <c r="R27" s="41">
        <v>592</v>
      </c>
      <c r="S27" s="41">
        <v>100</v>
      </c>
      <c r="T27" s="41">
        <v>673</v>
      </c>
      <c r="U27" s="41">
        <v>278</v>
      </c>
      <c r="V27" s="41">
        <v>41</v>
      </c>
      <c r="W27" s="35">
        <f t="shared" si="1"/>
        <v>19391</v>
      </c>
    </row>
    <row r="28" spans="1:23" s="7" customFormat="1" ht="13.5" x14ac:dyDescent="0.3">
      <c r="A28" s="34" t="s">
        <v>40</v>
      </c>
      <c r="B28" s="41">
        <v>123</v>
      </c>
      <c r="C28" s="41">
        <v>9</v>
      </c>
      <c r="D28" s="41">
        <v>232</v>
      </c>
      <c r="E28" s="41">
        <v>19</v>
      </c>
      <c r="F28" s="41">
        <v>59</v>
      </c>
      <c r="G28" s="41">
        <v>372</v>
      </c>
      <c r="H28" s="41">
        <v>134</v>
      </c>
      <c r="I28" s="41">
        <v>124</v>
      </c>
      <c r="J28" s="41">
        <v>162</v>
      </c>
      <c r="K28" s="41">
        <v>11</v>
      </c>
      <c r="L28" s="41">
        <v>25</v>
      </c>
      <c r="M28" s="41">
        <v>37</v>
      </c>
      <c r="N28" s="41">
        <v>2</v>
      </c>
      <c r="O28" s="41">
        <v>3</v>
      </c>
      <c r="P28" s="41">
        <v>20</v>
      </c>
      <c r="Q28" s="41">
        <v>0</v>
      </c>
      <c r="R28" s="41">
        <v>23</v>
      </c>
      <c r="S28" s="41">
        <v>3</v>
      </c>
      <c r="T28" s="41">
        <v>8</v>
      </c>
      <c r="U28" s="41">
        <v>4</v>
      </c>
      <c r="V28" s="41">
        <v>1</v>
      </c>
      <c r="W28" s="35">
        <f t="shared" si="1"/>
        <v>1371</v>
      </c>
    </row>
    <row r="29" spans="1:23" s="7" customFormat="1" ht="13.5" x14ac:dyDescent="0.3">
      <c r="A29" s="34" t="s">
        <v>41</v>
      </c>
      <c r="B29" s="41">
        <v>5</v>
      </c>
      <c r="C29" s="41">
        <v>0</v>
      </c>
      <c r="D29" s="41">
        <v>9</v>
      </c>
      <c r="E29" s="41">
        <v>0</v>
      </c>
      <c r="F29" s="41">
        <v>1</v>
      </c>
      <c r="G29" s="41">
        <v>1</v>
      </c>
      <c r="H29" s="41">
        <v>10</v>
      </c>
      <c r="I29" s="41">
        <v>3</v>
      </c>
      <c r="J29" s="41">
        <v>8</v>
      </c>
      <c r="K29" s="41">
        <v>0</v>
      </c>
      <c r="L29" s="41">
        <v>0</v>
      </c>
      <c r="M29" s="41">
        <v>0</v>
      </c>
      <c r="N29" s="41">
        <v>0</v>
      </c>
      <c r="O29" s="42">
        <v>0</v>
      </c>
      <c r="P29" s="41">
        <v>2</v>
      </c>
      <c r="Q29" s="42">
        <v>0</v>
      </c>
      <c r="R29" s="41">
        <v>1</v>
      </c>
      <c r="S29" s="42">
        <v>0</v>
      </c>
      <c r="T29" s="41">
        <v>2</v>
      </c>
      <c r="U29" s="41">
        <v>1</v>
      </c>
      <c r="V29" s="41"/>
      <c r="W29" s="35">
        <f t="shared" si="1"/>
        <v>43</v>
      </c>
    </row>
    <row r="30" spans="1:23" s="7" customFormat="1" ht="13.5" x14ac:dyDescent="0.3">
      <c r="A30" s="34" t="s">
        <v>44</v>
      </c>
      <c r="B30" s="41">
        <v>0</v>
      </c>
      <c r="C30" s="42">
        <v>0</v>
      </c>
      <c r="D30" s="41">
        <v>0</v>
      </c>
      <c r="E30" s="41">
        <v>0</v>
      </c>
      <c r="F30" s="41">
        <v>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3</v>
      </c>
      <c r="N30" s="41">
        <v>0</v>
      </c>
      <c r="O30" s="41">
        <v>0</v>
      </c>
      <c r="P30" s="41">
        <v>0</v>
      </c>
      <c r="Q30" s="41">
        <v>2</v>
      </c>
      <c r="R30" s="41">
        <v>0</v>
      </c>
      <c r="S30" s="41">
        <v>0</v>
      </c>
      <c r="T30" s="41">
        <v>0</v>
      </c>
      <c r="U30" s="41">
        <v>0</v>
      </c>
      <c r="V30" s="41"/>
      <c r="W30" s="35">
        <f t="shared" si="1"/>
        <v>5</v>
      </c>
    </row>
    <row r="31" spans="1:23" s="7" customFormat="1" ht="13.5" x14ac:dyDescent="0.3">
      <c r="A31" s="34" t="s">
        <v>45</v>
      </c>
      <c r="B31" s="42">
        <v>211</v>
      </c>
      <c r="C31" s="42">
        <v>10</v>
      </c>
      <c r="D31" s="41">
        <v>439</v>
      </c>
      <c r="E31" s="41">
        <v>57</v>
      </c>
      <c r="F31" s="41">
        <v>69</v>
      </c>
      <c r="G31" s="42">
        <v>119</v>
      </c>
      <c r="H31" s="41">
        <v>159</v>
      </c>
      <c r="I31" s="41">
        <v>233</v>
      </c>
      <c r="J31" s="42">
        <v>154</v>
      </c>
      <c r="K31" s="42">
        <v>35</v>
      </c>
      <c r="L31" s="42">
        <v>48</v>
      </c>
      <c r="M31" s="41">
        <v>110</v>
      </c>
      <c r="N31" s="42">
        <v>33</v>
      </c>
      <c r="O31" s="42">
        <v>10</v>
      </c>
      <c r="P31" s="42">
        <v>55</v>
      </c>
      <c r="Q31" s="42">
        <v>3</v>
      </c>
      <c r="R31" s="41">
        <v>88</v>
      </c>
      <c r="S31" s="42">
        <v>39</v>
      </c>
      <c r="T31" s="42">
        <v>82</v>
      </c>
      <c r="U31" s="42">
        <v>49</v>
      </c>
      <c r="V31" s="42">
        <v>5</v>
      </c>
      <c r="W31" s="35">
        <f t="shared" si="1"/>
        <v>2008</v>
      </c>
    </row>
    <row r="32" spans="1:23" s="7" customFormat="1" ht="13.5" x14ac:dyDescent="0.3">
      <c r="A32" s="34" t="s">
        <v>46</v>
      </c>
      <c r="B32" s="41">
        <v>648</v>
      </c>
      <c r="C32" s="41">
        <v>863</v>
      </c>
      <c r="D32" s="41">
        <v>1552</v>
      </c>
      <c r="E32" s="41">
        <v>123</v>
      </c>
      <c r="F32" s="41">
        <v>164</v>
      </c>
      <c r="G32" s="41">
        <v>1135</v>
      </c>
      <c r="H32" s="41">
        <v>839</v>
      </c>
      <c r="I32" s="41">
        <v>844</v>
      </c>
      <c r="J32" s="41">
        <v>639</v>
      </c>
      <c r="K32" s="41">
        <v>109</v>
      </c>
      <c r="L32" s="41">
        <v>189</v>
      </c>
      <c r="M32" s="41">
        <v>180</v>
      </c>
      <c r="N32" s="41">
        <v>30</v>
      </c>
      <c r="O32" s="41">
        <v>34</v>
      </c>
      <c r="P32" s="41">
        <v>78</v>
      </c>
      <c r="Q32" s="42">
        <v>8</v>
      </c>
      <c r="R32" s="41">
        <v>237</v>
      </c>
      <c r="S32" s="41">
        <v>60</v>
      </c>
      <c r="T32" s="41">
        <v>98</v>
      </c>
      <c r="U32" s="41">
        <v>113</v>
      </c>
      <c r="V32" s="41">
        <v>26</v>
      </c>
      <c r="W32" s="35">
        <f t="shared" si="1"/>
        <v>7969</v>
      </c>
    </row>
    <row r="33" spans="1:23" s="7" customFormat="1" ht="13.5" x14ac:dyDescent="0.3">
      <c r="A33" s="34" t="s">
        <v>47</v>
      </c>
      <c r="B33" s="41">
        <v>66</v>
      </c>
      <c r="C33" s="41">
        <v>14</v>
      </c>
      <c r="D33" s="41">
        <v>155</v>
      </c>
      <c r="E33" s="41">
        <v>19</v>
      </c>
      <c r="F33" s="42">
        <v>15</v>
      </c>
      <c r="G33" s="41">
        <v>43</v>
      </c>
      <c r="H33" s="41">
        <v>74</v>
      </c>
      <c r="I33" s="41">
        <v>160</v>
      </c>
      <c r="J33" s="41">
        <v>106</v>
      </c>
      <c r="K33" s="41">
        <v>21</v>
      </c>
      <c r="L33" s="41">
        <v>33</v>
      </c>
      <c r="M33" s="41">
        <v>40</v>
      </c>
      <c r="N33" s="41">
        <v>20</v>
      </c>
      <c r="O33" s="41">
        <v>2</v>
      </c>
      <c r="P33" s="41">
        <v>27</v>
      </c>
      <c r="Q33" s="41">
        <v>3</v>
      </c>
      <c r="R33" s="41">
        <v>69</v>
      </c>
      <c r="S33" s="41">
        <v>21</v>
      </c>
      <c r="T33" s="41">
        <v>14</v>
      </c>
      <c r="U33" s="41">
        <v>9</v>
      </c>
      <c r="V33" s="41">
        <v>1</v>
      </c>
      <c r="W33" s="35">
        <f t="shared" si="1"/>
        <v>912</v>
      </c>
    </row>
    <row r="34" spans="1:23" s="7" customFormat="1" ht="13.5" x14ac:dyDescent="0.3">
      <c r="A34" s="36" t="s">
        <v>57</v>
      </c>
      <c r="B34" s="38">
        <v>23</v>
      </c>
      <c r="C34" s="38">
        <v>4</v>
      </c>
      <c r="D34" s="38">
        <v>85</v>
      </c>
      <c r="E34" s="38">
        <v>5</v>
      </c>
      <c r="F34" s="38">
        <v>8</v>
      </c>
      <c r="G34" s="38">
        <v>111</v>
      </c>
      <c r="H34" s="38">
        <v>100</v>
      </c>
      <c r="I34" s="38">
        <v>44</v>
      </c>
      <c r="J34" s="38">
        <v>37</v>
      </c>
      <c r="K34" s="38">
        <v>10</v>
      </c>
      <c r="L34" s="38">
        <v>7</v>
      </c>
      <c r="M34" s="38">
        <v>26</v>
      </c>
      <c r="N34" s="38">
        <v>4</v>
      </c>
      <c r="O34" s="38">
        <v>4</v>
      </c>
      <c r="P34" s="38">
        <v>15</v>
      </c>
      <c r="Q34" s="38">
        <v>1</v>
      </c>
      <c r="R34" s="38">
        <v>4</v>
      </c>
      <c r="S34" s="38">
        <v>4</v>
      </c>
      <c r="T34" s="38">
        <v>9</v>
      </c>
      <c r="U34" s="38">
        <v>3</v>
      </c>
      <c r="V34" s="38"/>
      <c r="W34" s="37">
        <f t="shared" si="1"/>
        <v>504</v>
      </c>
    </row>
    <row r="35" spans="1:23" s="8" customFormat="1" ht="30" x14ac:dyDescent="0.3">
      <c r="A35" s="22" t="s">
        <v>74</v>
      </c>
      <c r="B35" s="20">
        <f t="shared" ref="B35:V35" si="2">SUM(B13:B34)</f>
        <v>9473</v>
      </c>
      <c r="C35" s="20">
        <f t="shared" si="2"/>
        <v>2013</v>
      </c>
      <c r="D35" s="20">
        <f t="shared" si="2"/>
        <v>24579</v>
      </c>
      <c r="E35" s="20">
        <f t="shared" si="2"/>
        <v>2369</v>
      </c>
      <c r="F35" s="20">
        <f t="shared" si="2"/>
        <v>1840</v>
      </c>
      <c r="G35" s="20">
        <f t="shared" si="2"/>
        <v>12962</v>
      </c>
      <c r="H35" s="20">
        <f t="shared" si="2"/>
        <v>10024</v>
      </c>
      <c r="I35" s="20">
        <f t="shared" si="2"/>
        <v>11876</v>
      </c>
      <c r="J35" s="20">
        <f t="shared" si="2"/>
        <v>11296</v>
      </c>
      <c r="K35" s="20">
        <f t="shared" si="2"/>
        <v>1463</v>
      </c>
      <c r="L35" s="20">
        <f t="shared" si="2"/>
        <v>2710</v>
      </c>
      <c r="M35" s="20">
        <f t="shared" si="2"/>
        <v>6499</v>
      </c>
      <c r="N35" s="20">
        <f t="shared" si="2"/>
        <v>1559</v>
      </c>
      <c r="O35" s="20">
        <f t="shared" si="2"/>
        <v>620</v>
      </c>
      <c r="P35" s="20">
        <f t="shared" si="2"/>
        <v>4531</v>
      </c>
      <c r="Q35" s="20">
        <f t="shared" si="2"/>
        <v>349</v>
      </c>
      <c r="R35" s="20">
        <f t="shared" si="2"/>
        <v>3201</v>
      </c>
      <c r="S35" s="20">
        <f t="shared" si="2"/>
        <v>1314</v>
      </c>
      <c r="T35" s="20">
        <f t="shared" si="2"/>
        <v>3563</v>
      </c>
      <c r="U35" s="20">
        <f t="shared" si="2"/>
        <v>1713</v>
      </c>
      <c r="V35" s="20">
        <f t="shared" si="2"/>
        <v>236</v>
      </c>
      <c r="W35" s="20">
        <f t="shared" si="1"/>
        <v>114190</v>
      </c>
    </row>
    <row r="36" spans="1:23" s="8" customFormat="1" ht="13.5" x14ac:dyDescent="0.3">
      <c r="A36" s="51" t="s">
        <v>80</v>
      </c>
      <c r="B36" s="20">
        <v>11</v>
      </c>
      <c r="C36" s="21"/>
      <c r="D36" s="20">
        <v>27</v>
      </c>
      <c r="E36" s="20">
        <v>6</v>
      </c>
      <c r="F36" s="21">
        <v>3</v>
      </c>
      <c r="G36" s="21">
        <v>1</v>
      </c>
      <c r="H36" s="20">
        <v>7</v>
      </c>
      <c r="I36" s="21">
        <v>4</v>
      </c>
      <c r="J36" s="21">
        <v>25</v>
      </c>
      <c r="K36" s="21"/>
      <c r="L36" s="21">
        <v>3</v>
      </c>
      <c r="M36" s="21">
        <v>20</v>
      </c>
      <c r="N36" s="20">
        <v>13</v>
      </c>
      <c r="O36" s="21">
        <v>3</v>
      </c>
      <c r="P36" s="20">
        <v>8</v>
      </c>
      <c r="Q36" s="21"/>
      <c r="R36" s="21">
        <v>4</v>
      </c>
      <c r="S36" s="21"/>
      <c r="T36" s="21">
        <v>49</v>
      </c>
      <c r="U36" s="21">
        <v>2</v>
      </c>
      <c r="V36" s="31"/>
      <c r="W36" s="20">
        <f t="shared" si="1"/>
        <v>186</v>
      </c>
    </row>
    <row r="37" spans="1:23" s="8" customFormat="1" x14ac:dyDescent="0.3">
      <c r="A37" s="23" t="s">
        <v>75</v>
      </c>
      <c r="B37" s="20">
        <f>SUM(B12,B35,B36)</f>
        <v>18127</v>
      </c>
      <c r="C37" s="20">
        <f t="shared" ref="C37:V37" si="3">SUM(C12,C35,C36)</f>
        <v>12522</v>
      </c>
      <c r="D37" s="20">
        <f t="shared" si="3"/>
        <v>34423</v>
      </c>
      <c r="E37" s="20">
        <f t="shared" si="3"/>
        <v>3596</v>
      </c>
      <c r="F37" s="20">
        <f t="shared" si="3"/>
        <v>3270</v>
      </c>
      <c r="G37" s="20">
        <f t="shared" si="3"/>
        <v>23623</v>
      </c>
      <c r="H37" s="20">
        <f t="shared" si="3"/>
        <v>15660</v>
      </c>
      <c r="I37" s="20">
        <f t="shared" si="3"/>
        <v>17615</v>
      </c>
      <c r="J37" s="20">
        <f t="shared" si="3"/>
        <v>27666</v>
      </c>
      <c r="K37" s="20">
        <f t="shared" si="3"/>
        <v>2371</v>
      </c>
      <c r="L37" s="20">
        <f t="shared" si="3"/>
        <v>4206</v>
      </c>
      <c r="M37" s="20">
        <f t="shared" si="3"/>
        <v>10733</v>
      </c>
      <c r="N37" s="20">
        <f t="shared" si="3"/>
        <v>3043</v>
      </c>
      <c r="O37" s="20">
        <f t="shared" si="3"/>
        <v>881</v>
      </c>
      <c r="P37" s="20">
        <f t="shared" si="3"/>
        <v>6594</v>
      </c>
      <c r="Q37" s="20">
        <f t="shared" si="3"/>
        <v>575</v>
      </c>
      <c r="R37" s="20">
        <f t="shared" si="3"/>
        <v>5389</v>
      </c>
      <c r="S37" s="20">
        <f t="shared" si="3"/>
        <v>1872</v>
      </c>
      <c r="T37" s="20">
        <f t="shared" si="3"/>
        <v>5282</v>
      </c>
      <c r="U37" s="20">
        <f t="shared" si="3"/>
        <v>2503</v>
      </c>
      <c r="V37" s="20">
        <f t="shared" si="3"/>
        <v>322</v>
      </c>
      <c r="W37" s="20">
        <f t="shared" si="1"/>
        <v>200273</v>
      </c>
    </row>
    <row r="38" spans="1:23" s="7" customFormat="1" ht="24.75" customHeight="1" x14ac:dyDescent="0.3">
      <c r="A38" s="72" t="s">
        <v>73</v>
      </c>
      <c r="B38" s="72"/>
      <c r="C38" s="72"/>
      <c r="D38" s="72"/>
      <c r="E38" s="72"/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</row>
    <row r="39" spans="1:23" x14ac:dyDescent="0.3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</row>
    <row r="40" spans="1:23" x14ac:dyDescent="0.3">
      <c r="A40" s="73" t="s">
        <v>66</v>
      </c>
      <c r="B40" s="73"/>
      <c r="C40" s="73"/>
      <c r="D40" s="73"/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</row>
    <row r="41" spans="1:23" x14ac:dyDescent="0.3">
      <c r="A41" s="64" t="s">
        <v>67</v>
      </c>
      <c r="B41" s="64"/>
      <c r="C41" s="64"/>
      <c r="D41" s="64"/>
      <c r="E41" s="64"/>
      <c r="F41" s="64"/>
      <c r="G41" s="64"/>
      <c r="H41" s="64"/>
      <c r="I41" s="64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</row>
    <row r="42" spans="1:23" x14ac:dyDescent="0.3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</row>
    <row r="43" spans="1:23" x14ac:dyDescent="0.3"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</row>
  </sheetData>
  <mergeCells count="7">
    <mergeCell ref="B2:V2"/>
    <mergeCell ref="B3:V3"/>
    <mergeCell ref="A38:V38"/>
    <mergeCell ref="A40:W40"/>
    <mergeCell ref="A41:W41"/>
    <mergeCell ref="A5:A6"/>
    <mergeCell ref="B5:W5"/>
  </mergeCells>
  <pageMargins left="0.39370078740157483" right="0.31496062992125984" top="0.74803149606299213" bottom="0.74803149606299213" header="0.31496062992125984" footer="0.31496062992125984"/>
  <pageSetup paperSize="9" scale="69" orientation="landscape" r:id="rId1"/>
  <headerFooter>
    <oddFooter>&amp;L&amp;"Trebuchet MS,Grassetto"&amp;11Statistiche Italia - MMATRICOLAZIONI
Automobile in cifre&amp;C&amp;"Trebuchet MS,Normale"&amp;9&amp;P/&amp;N&amp;R&amp;"Trebuchet MS,Grassetto"&amp;11ANFIA - Studi e statistiche</oddFooter>
  </headerFooter>
  <ignoredErrors>
    <ignoredError sqref="W12" formula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2:W43"/>
  <sheetViews>
    <sheetView showGridLines="0" zoomScaleNormal="100" workbookViewId="0">
      <pane xSplit="1" ySplit="6" topLeftCell="B7" activePane="bottomRight" state="frozen"/>
      <selection activeCell="A5" sqref="A5:A6"/>
      <selection pane="topRight" activeCell="A5" sqref="A5:A6"/>
      <selection pane="bottomLeft" activeCell="A5" sqref="A5:A6"/>
      <selection pane="bottomRight" activeCell="A5" sqref="A5:A6"/>
    </sheetView>
  </sheetViews>
  <sheetFormatPr defaultRowHeight="15" x14ac:dyDescent="0.3"/>
  <cols>
    <col min="1" max="1" width="20.28515625" style="4" bestFit="1" customWidth="1"/>
    <col min="2" max="3" width="8.140625" style="4" bestFit="1" customWidth="1"/>
    <col min="4" max="4" width="9.28515625" style="4" bestFit="1" customWidth="1"/>
    <col min="5" max="5" width="6.140625" style="4" bestFit="1" customWidth="1"/>
    <col min="6" max="6" width="5.42578125" style="4" bestFit="1" customWidth="1"/>
    <col min="7" max="7" width="7.85546875" style="4" bestFit="1" customWidth="1"/>
    <col min="8" max="8" width="6.42578125" style="4" bestFit="1" customWidth="1"/>
    <col min="9" max="9" width="6.28515625" style="4" bestFit="1" customWidth="1"/>
    <col min="10" max="10" width="7.7109375" style="4" bestFit="1" customWidth="1"/>
    <col min="11" max="11" width="6.42578125" style="4" bestFit="1" customWidth="1"/>
    <col min="12" max="12" width="7.140625" style="4" bestFit="1" customWidth="1"/>
    <col min="13" max="13" width="6.140625" style="4" bestFit="1" customWidth="1"/>
    <col min="14" max="14" width="7.5703125" style="4" bestFit="1" customWidth="1"/>
    <col min="15" max="15" width="9" style="4" bestFit="1" customWidth="1"/>
    <col min="16" max="16" width="8.5703125" style="4" bestFit="1" customWidth="1"/>
    <col min="17" max="17" width="6" style="4" bestFit="1" customWidth="1"/>
    <col min="18" max="18" width="6.140625" style="4" bestFit="1" customWidth="1"/>
    <col min="19" max="19" width="8" style="4" bestFit="1" customWidth="1"/>
    <col min="20" max="20" width="5.42578125" style="4" bestFit="1" customWidth="1"/>
    <col min="21" max="21" width="8.7109375" style="4" bestFit="1" customWidth="1"/>
    <col min="22" max="22" width="11.28515625" style="4" customWidth="1"/>
    <col min="23" max="16384" width="9.140625" style="4"/>
  </cols>
  <sheetData>
    <row r="2" spans="1:23" s="2" customFormat="1" ht="15.75" x14ac:dyDescent="0.35">
      <c r="A2" s="1"/>
      <c r="B2" s="65" t="s">
        <v>77</v>
      </c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</row>
    <row r="3" spans="1:23" s="2" customFormat="1" ht="15.75" x14ac:dyDescent="0.35">
      <c r="A3" s="3"/>
      <c r="B3" s="66" t="s">
        <v>78</v>
      </c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</row>
    <row r="4" spans="1:23" x14ac:dyDescent="0.3"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6"/>
    </row>
    <row r="5" spans="1:23" x14ac:dyDescent="0.3">
      <c r="A5" s="67" t="s">
        <v>79</v>
      </c>
      <c r="B5" s="69">
        <v>2015</v>
      </c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1"/>
    </row>
    <row r="6" spans="1:23" x14ac:dyDescent="0.3">
      <c r="A6" s="68"/>
      <c r="B6" s="11" t="s">
        <v>0</v>
      </c>
      <c r="C6" s="11" t="s">
        <v>1</v>
      </c>
      <c r="D6" s="11" t="s">
        <v>2</v>
      </c>
      <c r="E6" s="11" t="s">
        <v>3</v>
      </c>
      <c r="F6" s="11" t="s">
        <v>4</v>
      </c>
      <c r="G6" s="11" t="s">
        <v>61</v>
      </c>
      <c r="H6" s="11" t="s">
        <v>5</v>
      </c>
      <c r="I6" s="11" t="s">
        <v>60</v>
      </c>
      <c r="J6" s="11" t="s">
        <v>7</v>
      </c>
      <c r="K6" s="11" t="s">
        <v>8</v>
      </c>
      <c r="L6" s="11" t="s">
        <v>9</v>
      </c>
      <c r="M6" s="11" t="s">
        <v>10</v>
      </c>
      <c r="N6" s="11" t="s">
        <v>68</v>
      </c>
      <c r="O6" s="11" t="s">
        <v>11</v>
      </c>
      <c r="P6" s="11" t="s">
        <v>12</v>
      </c>
      <c r="Q6" s="11" t="s">
        <v>13</v>
      </c>
      <c r="R6" s="11" t="s">
        <v>14</v>
      </c>
      <c r="S6" s="11" t="s">
        <v>15</v>
      </c>
      <c r="T6" s="11" t="s">
        <v>16</v>
      </c>
      <c r="U6" s="11" t="s">
        <v>17</v>
      </c>
      <c r="V6" s="12" t="s">
        <v>72</v>
      </c>
    </row>
    <row r="7" spans="1:23" s="7" customFormat="1" ht="14.25" customHeight="1" x14ac:dyDescent="0.3">
      <c r="A7" s="32" t="s">
        <v>51</v>
      </c>
      <c r="B7" s="39">
        <v>3520</v>
      </c>
      <c r="C7" s="39">
        <v>4918</v>
      </c>
      <c r="D7" s="39">
        <v>5282</v>
      </c>
      <c r="E7" s="39">
        <v>623</v>
      </c>
      <c r="F7" s="39">
        <v>749</v>
      </c>
      <c r="G7" s="39">
        <v>7636</v>
      </c>
      <c r="H7" s="39">
        <v>3240</v>
      </c>
      <c r="I7" s="39">
        <v>3630</v>
      </c>
      <c r="J7" s="39">
        <v>6031</v>
      </c>
      <c r="K7" s="39">
        <v>542</v>
      </c>
      <c r="L7" s="39">
        <v>928</v>
      </c>
      <c r="M7" s="39">
        <v>3292</v>
      </c>
      <c r="N7" s="39">
        <v>685</v>
      </c>
      <c r="O7" s="39">
        <v>163</v>
      </c>
      <c r="P7" s="39">
        <v>1087</v>
      </c>
      <c r="Q7" s="39">
        <v>82</v>
      </c>
      <c r="R7" s="39">
        <v>1171</v>
      </c>
      <c r="S7" s="39">
        <v>351</v>
      </c>
      <c r="T7" s="39">
        <v>860</v>
      </c>
      <c r="U7" s="39">
        <v>381</v>
      </c>
      <c r="V7" s="33">
        <f>SUM(B7:U7)</f>
        <v>45171</v>
      </c>
    </row>
    <row r="8" spans="1:23" s="7" customFormat="1" ht="13.5" x14ac:dyDescent="0.3">
      <c r="A8" s="34" t="s">
        <v>18</v>
      </c>
      <c r="B8" s="41">
        <v>735</v>
      </c>
      <c r="C8" s="41">
        <v>110</v>
      </c>
      <c r="D8" s="41">
        <v>1765</v>
      </c>
      <c r="E8" s="41">
        <v>117</v>
      </c>
      <c r="F8" s="41">
        <v>302</v>
      </c>
      <c r="G8" s="41">
        <v>1307</v>
      </c>
      <c r="H8" s="41">
        <v>815</v>
      </c>
      <c r="I8" s="41">
        <v>763</v>
      </c>
      <c r="J8" s="41">
        <v>747</v>
      </c>
      <c r="K8" s="41">
        <v>122</v>
      </c>
      <c r="L8" s="41">
        <v>208</v>
      </c>
      <c r="M8" s="41">
        <v>853</v>
      </c>
      <c r="N8" s="41">
        <v>247</v>
      </c>
      <c r="O8" s="41">
        <v>47</v>
      </c>
      <c r="P8" s="41">
        <v>389</v>
      </c>
      <c r="Q8" s="41">
        <v>43</v>
      </c>
      <c r="R8" s="41">
        <v>345</v>
      </c>
      <c r="S8" s="41">
        <v>117</v>
      </c>
      <c r="T8" s="41">
        <v>300</v>
      </c>
      <c r="U8" s="41">
        <v>143</v>
      </c>
      <c r="V8" s="35">
        <f>SUM(B8:U8)</f>
        <v>9475</v>
      </c>
    </row>
    <row r="9" spans="1:23" s="7" customFormat="1" ht="13.5" x14ac:dyDescent="0.3">
      <c r="A9" s="34" t="s">
        <v>19</v>
      </c>
      <c r="B9" s="41">
        <v>127</v>
      </c>
      <c r="C9" s="41">
        <v>39</v>
      </c>
      <c r="D9" s="41">
        <v>249</v>
      </c>
      <c r="E9" s="41">
        <v>218</v>
      </c>
      <c r="F9" s="41">
        <v>34</v>
      </c>
      <c r="G9" s="41">
        <v>74</v>
      </c>
      <c r="H9" s="41">
        <v>94</v>
      </c>
      <c r="I9" s="41">
        <v>104</v>
      </c>
      <c r="J9" s="41">
        <v>413</v>
      </c>
      <c r="K9" s="41">
        <v>20</v>
      </c>
      <c r="L9" s="41">
        <v>24</v>
      </c>
      <c r="M9" s="41">
        <v>89</v>
      </c>
      <c r="N9" s="41">
        <v>26</v>
      </c>
      <c r="O9" s="41">
        <v>5</v>
      </c>
      <c r="P9" s="41">
        <v>191</v>
      </c>
      <c r="Q9" s="41">
        <v>7</v>
      </c>
      <c r="R9" s="41">
        <v>72</v>
      </c>
      <c r="S9" s="41">
        <v>32</v>
      </c>
      <c r="T9" s="41">
        <v>118</v>
      </c>
      <c r="U9" s="41">
        <v>57</v>
      </c>
      <c r="V9" s="35">
        <f>SUM(B9:U9)</f>
        <v>1993</v>
      </c>
    </row>
    <row r="10" spans="1:23" s="7" customFormat="1" ht="13.5" x14ac:dyDescent="0.3">
      <c r="A10" s="34" t="s">
        <v>52</v>
      </c>
      <c r="B10" s="41">
        <v>17</v>
      </c>
      <c r="C10" s="41">
        <v>6</v>
      </c>
      <c r="D10" s="41">
        <v>7</v>
      </c>
      <c r="E10" s="41">
        <v>4</v>
      </c>
      <c r="F10" s="41">
        <v>1</v>
      </c>
      <c r="G10" s="41">
        <v>3</v>
      </c>
      <c r="H10" s="41">
        <v>3</v>
      </c>
      <c r="I10" s="41">
        <v>5</v>
      </c>
      <c r="J10" s="41">
        <v>13</v>
      </c>
      <c r="K10" s="41">
        <v>2</v>
      </c>
      <c r="L10" s="41">
        <v>1</v>
      </c>
      <c r="M10" s="41">
        <v>6</v>
      </c>
      <c r="N10" s="41">
        <v>0</v>
      </c>
      <c r="O10" s="41">
        <v>0</v>
      </c>
      <c r="P10" s="41">
        <v>3</v>
      </c>
      <c r="Q10" s="41">
        <v>0</v>
      </c>
      <c r="R10" s="41">
        <v>3</v>
      </c>
      <c r="S10" s="41">
        <v>0</v>
      </c>
      <c r="T10" s="41">
        <v>0</v>
      </c>
      <c r="U10" s="41">
        <v>8</v>
      </c>
      <c r="V10" s="35">
        <f>SUM(B10:U10)</f>
        <v>82</v>
      </c>
    </row>
    <row r="11" spans="1:23" s="7" customFormat="1" ht="13.5" x14ac:dyDescent="0.3">
      <c r="A11" s="36" t="s">
        <v>20</v>
      </c>
      <c r="B11" s="38">
        <v>12</v>
      </c>
      <c r="C11" s="38">
        <v>0</v>
      </c>
      <c r="D11" s="38">
        <v>19</v>
      </c>
      <c r="E11" s="38">
        <v>15</v>
      </c>
      <c r="F11" s="38">
        <v>0</v>
      </c>
      <c r="G11" s="38">
        <v>6</v>
      </c>
      <c r="H11" s="38">
        <v>3</v>
      </c>
      <c r="I11" s="38">
        <v>3</v>
      </c>
      <c r="J11" s="38">
        <v>8</v>
      </c>
      <c r="K11" s="38">
        <v>9</v>
      </c>
      <c r="L11" s="38">
        <v>2</v>
      </c>
      <c r="M11" s="38">
        <v>7</v>
      </c>
      <c r="N11" s="38">
        <v>1</v>
      </c>
      <c r="O11" s="38">
        <v>0</v>
      </c>
      <c r="P11" s="38">
        <v>1</v>
      </c>
      <c r="Q11" s="43">
        <v>0</v>
      </c>
      <c r="R11" s="38">
        <v>32</v>
      </c>
      <c r="S11" s="38">
        <v>4</v>
      </c>
      <c r="T11" s="38">
        <v>19</v>
      </c>
      <c r="U11" s="38">
        <v>3</v>
      </c>
      <c r="V11" s="37">
        <f>SUM(B11:U11)</f>
        <v>144</v>
      </c>
    </row>
    <row r="12" spans="1:23" s="8" customFormat="1" ht="27" x14ac:dyDescent="0.3">
      <c r="A12" s="24" t="s">
        <v>76</v>
      </c>
      <c r="B12" s="20">
        <f t="shared" ref="B12:V12" si="0">SUM(B7:B11)</f>
        <v>4411</v>
      </c>
      <c r="C12" s="20">
        <f t="shared" si="0"/>
        <v>5073</v>
      </c>
      <c r="D12" s="20">
        <f t="shared" si="0"/>
        <v>7322</v>
      </c>
      <c r="E12" s="20">
        <f t="shared" si="0"/>
        <v>977</v>
      </c>
      <c r="F12" s="20">
        <f t="shared" si="0"/>
        <v>1086</v>
      </c>
      <c r="G12" s="20">
        <f t="shared" si="0"/>
        <v>9026</v>
      </c>
      <c r="H12" s="20">
        <f t="shared" si="0"/>
        <v>4155</v>
      </c>
      <c r="I12" s="20">
        <f t="shared" si="0"/>
        <v>4505</v>
      </c>
      <c r="J12" s="20">
        <f t="shared" si="0"/>
        <v>7212</v>
      </c>
      <c r="K12" s="20">
        <f t="shared" si="0"/>
        <v>695</v>
      </c>
      <c r="L12" s="20">
        <f t="shared" si="0"/>
        <v>1163</v>
      </c>
      <c r="M12" s="20">
        <f t="shared" si="0"/>
        <v>4247</v>
      </c>
      <c r="N12" s="20">
        <f t="shared" si="0"/>
        <v>959</v>
      </c>
      <c r="O12" s="20">
        <f t="shared" si="0"/>
        <v>215</v>
      </c>
      <c r="P12" s="20">
        <f t="shared" si="0"/>
        <v>1671</v>
      </c>
      <c r="Q12" s="20">
        <f t="shared" si="0"/>
        <v>132</v>
      </c>
      <c r="R12" s="20">
        <f t="shared" si="0"/>
        <v>1623</v>
      </c>
      <c r="S12" s="20">
        <f t="shared" si="0"/>
        <v>504</v>
      </c>
      <c r="T12" s="20">
        <f t="shared" si="0"/>
        <v>1297</v>
      </c>
      <c r="U12" s="20">
        <f t="shared" si="0"/>
        <v>592</v>
      </c>
      <c r="V12" s="20">
        <f t="shared" si="0"/>
        <v>56865</v>
      </c>
    </row>
    <row r="13" spans="1:23" s="7" customFormat="1" ht="13.5" x14ac:dyDescent="0.3">
      <c r="A13" s="32" t="s">
        <v>22</v>
      </c>
      <c r="B13" s="39">
        <v>874</v>
      </c>
      <c r="C13" s="39">
        <v>85</v>
      </c>
      <c r="D13" s="39">
        <v>2363</v>
      </c>
      <c r="E13" s="40">
        <v>180</v>
      </c>
      <c r="F13" s="40">
        <v>87</v>
      </c>
      <c r="G13" s="39">
        <v>1164</v>
      </c>
      <c r="H13" s="39">
        <v>844</v>
      </c>
      <c r="I13" s="39">
        <v>783</v>
      </c>
      <c r="J13" s="39">
        <v>836</v>
      </c>
      <c r="K13" s="39">
        <v>165</v>
      </c>
      <c r="L13" s="39">
        <v>119</v>
      </c>
      <c r="M13" s="39">
        <v>751</v>
      </c>
      <c r="N13" s="39">
        <v>168</v>
      </c>
      <c r="O13" s="40">
        <v>30</v>
      </c>
      <c r="P13" s="39">
        <v>200</v>
      </c>
      <c r="Q13" s="39">
        <v>35</v>
      </c>
      <c r="R13" s="39">
        <v>145</v>
      </c>
      <c r="S13" s="39">
        <v>98</v>
      </c>
      <c r="T13" s="39">
        <v>307</v>
      </c>
      <c r="U13" s="39">
        <v>191</v>
      </c>
      <c r="V13" s="33">
        <f t="shared" ref="V13:V37" si="1">SUM(B13:U13)</f>
        <v>9425</v>
      </c>
    </row>
    <row r="14" spans="1:23" s="7" customFormat="1" ht="13.5" x14ac:dyDescent="0.3">
      <c r="A14" s="34" t="s">
        <v>23</v>
      </c>
      <c r="B14" s="41">
        <v>223</v>
      </c>
      <c r="C14" s="41">
        <v>20</v>
      </c>
      <c r="D14" s="41">
        <v>685</v>
      </c>
      <c r="E14" s="41">
        <v>93</v>
      </c>
      <c r="F14" s="41">
        <v>46</v>
      </c>
      <c r="G14" s="41">
        <v>61</v>
      </c>
      <c r="H14" s="41">
        <v>153</v>
      </c>
      <c r="I14" s="41">
        <v>309</v>
      </c>
      <c r="J14" s="41">
        <v>353</v>
      </c>
      <c r="K14" s="41">
        <v>31</v>
      </c>
      <c r="L14" s="41">
        <v>88</v>
      </c>
      <c r="M14" s="41">
        <v>345</v>
      </c>
      <c r="N14" s="41">
        <v>25</v>
      </c>
      <c r="O14" s="41">
        <v>10</v>
      </c>
      <c r="P14" s="41">
        <v>108</v>
      </c>
      <c r="Q14" s="41">
        <v>3</v>
      </c>
      <c r="R14" s="41">
        <v>96</v>
      </c>
      <c r="S14" s="41">
        <v>23</v>
      </c>
      <c r="T14" s="41">
        <v>82</v>
      </c>
      <c r="U14" s="41">
        <v>106</v>
      </c>
      <c r="V14" s="35">
        <f t="shared" si="1"/>
        <v>2860</v>
      </c>
    </row>
    <row r="15" spans="1:23" s="7" customFormat="1" ht="13.5" x14ac:dyDescent="0.3">
      <c r="A15" s="34" t="s">
        <v>25</v>
      </c>
      <c r="B15" s="41">
        <v>1253</v>
      </c>
      <c r="C15" s="41">
        <v>97</v>
      </c>
      <c r="D15" s="41">
        <v>2926</v>
      </c>
      <c r="E15" s="41">
        <v>340</v>
      </c>
      <c r="F15" s="41">
        <v>213</v>
      </c>
      <c r="G15" s="41">
        <v>1840</v>
      </c>
      <c r="H15" s="41">
        <v>722</v>
      </c>
      <c r="I15" s="41">
        <v>1012</v>
      </c>
      <c r="J15" s="41">
        <v>1142</v>
      </c>
      <c r="K15" s="41">
        <v>99</v>
      </c>
      <c r="L15" s="41">
        <v>184</v>
      </c>
      <c r="M15" s="41">
        <v>459</v>
      </c>
      <c r="N15" s="41">
        <v>93</v>
      </c>
      <c r="O15" s="41">
        <v>61</v>
      </c>
      <c r="P15" s="41">
        <v>215</v>
      </c>
      <c r="Q15" s="41">
        <v>16</v>
      </c>
      <c r="R15" s="41">
        <v>225</v>
      </c>
      <c r="S15" s="41">
        <v>148</v>
      </c>
      <c r="T15" s="41">
        <v>180</v>
      </c>
      <c r="U15" s="41">
        <v>268</v>
      </c>
      <c r="V15" s="35">
        <f t="shared" si="1"/>
        <v>11493</v>
      </c>
    </row>
    <row r="16" spans="1:23" s="7" customFormat="1" ht="13.5" x14ac:dyDescent="0.3">
      <c r="A16" s="34" t="s">
        <v>28</v>
      </c>
      <c r="B16" s="41">
        <v>6</v>
      </c>
      <c r="C16" s="41">
        <v>0</v>
      </c>
      <c r="D16" s="41">
        <v>19</v>
      </c>
      <c r="E16" s="41">
        <v>3</v>
      </c>
      <c r="F16" s="41">
        <v>2</v>
      </c>
      <c r="G16" s="42">
        <v>26</v>
      </c>
      <c r="H16" s="41">
        <v>2</v>
      </c>
      <c r="I16" s="41">
        <v>4</v>
      </c>
      <c r="J16" s="41">
        <v>13</v>
      </c>
      <c r="K16" s="42">
        <v>0</v>
      </c>
      <c r="L16" s="41">
        <v>0</v>
      </c>
      <c r="M16" s="41">
        <v>1</v>
      </c>
      <c r="N16" s="41">
        <v>1</v>
      </c>
      <c r="O16" s="42">
        <v>0</v>
      </c>
      <c r="P16" s="41">
        <v>1</v>
      </c>
      <c r="Q16" s="42">
        <v>0</v>
      </c>
      <c r="R16" s="41">
        <v>4</v>
      </c>
      <c r="S16" s="42">
        <v>1</v>
      </c>
      <c r="T16" s="41">
        <v>3</v>
      </c>
      <c r="U16" s="41">
        <v>0</v>
      </c>
      <c r="V16" s="35">
        <f t="shared" si="1"/>
        <v>86</v>
      </c>
    </row>
    <row r="17" spans="1:22" s="7" customFormat="1" ht="13.5" x14ac:dyDescent="0.3">
      <c r="A17" s="34" t="s">
        <v>29</v>
      </c>
      <c r="B17" s="41">
        <v>1</v>
      </c>
      <c r="C17" s="41">
        <v>2</v>
      </c>
      <c r="D17" s="41">
        <v>5</v>
      </c>
      <c r="E17" s="41">
        <v>0</v>
      </c>
      <c r="F17" s="41">
        <v>1</v>
      </c>
      <c r="G17" s="41">
        <v>6</v>
      </c>
      <c r="H17" s="41">
        <v>4</v>
      </c>
      <c r="I17" s="41">
        <v>7</v>
      </c>
      <c r="J17" s="41">
        <v>7</v>
      </c>
      <c r="K17" s="41">
        <v>0</v>
      </c>
      <c r="L17" s="41">
        <v>1</v>
      </c>
      <c r="M17" s="41">
        <v>2</v>
      </c>
      <c r="N17" s="41">
        <v>0</v>
      </c>
      <c r="O17" s="42">
        <v>0</v>
      </c>
      <c r="P17" s="41">
        <v>1</v>
      </c>
      <c r="Q17" s="42">
        <v>1</v>
      </c>
      <c r="R17" s="41">
        <v>1</v>
      </c>
      <c r="S17" s="41">
        <v>0</v>
      </c>
      <c r="T17" s="41">
        <v>3</v>
      </c>
      <c r="U17" s="41">
        <v>0</v>
      </c>
      <c r="V17" s="35">
        <f t="shared" si="1"/>
        <v>42</v>
      </c>
    </row>
    <row r="18" spans="1:22" s="7" customFormat="1" ht="13.5" x14ac:dyDescent="0.3">
      <c r="A18" s="34" t="s">
        <v>30</v>
      </c>
      <c r="B18" s="42">
        <v>95</v>
      </c>
      <c r="C18" s="42">
        <v>14</v>
      </c>
      <c r="D18" s="41">
        <v>365</v>
      </c>
      <c r="E18" s="41">
        <v>19</v>
      </c>
      <c r="F18" s="42">
        <v>17</v>
      </c>
      <c r="G18" s="42">
        <v>31</v>
      </c>
      <c r="H18" s="42">
        <v>161</v>
      </c>
      <c r="I18" s="42">
        <v>94</v>
      </c>
      <c r="J18" s="41">
        <v>133</v>
      </c>
      <c r="K18" s="42">
        <v>19</v>
      </c>
      <c r="L18" s="42">
        <v>17</v>
      </c>
      <c r="M18" s="41">
        <v>70</v>
      </c>
      <c r="N18" s="41">
        <v>15</v>
      </c>
      <c r="O18" s="42">
        <v>3</v>
      </c>
      <c r="P18" s="41">
        <v>73</v>
      </c>
      <c r="Q18" s="42">
        <v>9</v>
      </c>
      <c r="R18" s="41">
        <v>3</v>
      </c>
      <c r="S18" s="42">
        <v>8</v>
      </c>
      <c r="T18" s="41">
        <v>20</v>
      </c>
      <c r="U18" s="42">
        <v>6</v>
      </c>
      <c r="V18" s="35">
        <f t="shared" si="1"/>
        <v>1172</v>
      </c>
    </row>
    <row r="19" spans="1:22" s="7" customFormat="1" ht="13.5" x14ac:dyDescent="0.3">
      <c r="A19" s="34" t="s">
        <v>31</v>
      </c>
      <c r="B19" s="41">
        <v>8</v>
      </c>
      <c r="C19" s="42">
        <v>0</v>
      </c>
      <c r="D19" s="41">
        <v>19</v>
      </c>
      <c r="E19" s="41">
        <v>0</v>
      </c>
      <c r="F19" s="41">
        <v>0</v>
      </c>
      <c r="G19" s="42">
        <v>1</v>
      </c>
      <c r="H19" s="41">
        <v>9</v>
      </c>
      <c r="I19" s="41">
        <v>13</v>
      </c>
      <c r="J19" s="41">
        <v>11</v>
      </c>
      <c r="K19" s="41">
        <v>2</v>
      </c>
      <c r="L19" s="41">
        <v>2</v>
      </c>
      <c r="M19" s="41">
        <v>6</v>
      </c>
      <c r="N19" s="41">
        <v>3</v>
      </c>
      <c r="O19" s="42">
        <v>3</v>
      </c>
      <c r="P19" s="41">
        <v>5</v>
      </c>
      <c r="Q19" s="41">
        <v>0</v>
      </c>
      <c r="R19" s="41">
        <v>22</v>
      </c>
      <c r="S19" s="41">
        <v>2</v>
      </c>
      <c r="T19" s="41">
        <v>11</v>
      </c>
      <c r="U19" s="41">
        <v>1</v>
      </c>
      <c r="V19" s="35">
        <f t="shared" si="1"/>
        <v>118</v>
      </c>
    </row>
    <row r="20" spans="1:22" s="7" customFormat="1" ht="13.5" x14ac:dyDescent="0.3">
      <c r="A20" s="34" t="s">
        <v>32</v>
      </c>
      <c r="B20" s="41">
        <v>147</v>
      </c>
      <c r="C20" s="41">
        <v>36</v>
      </c>
      <c r="D20" s="41">
        <v>464</v>
      </c>
      <c r="E20" s="41">
        <v>61</v>
      </c>
      <c r="F20" s="41">
        <v>23</v>
      </c>
      <c r="G20" s="41">
        <v>171</v>
      </c>
      <c r="H20" s="42">
        <v>137</v>
      </c>
      <c r="I20" s="41">
        <v>230</v>
      </c>
      <c r="J20" s="41">
        <v>227</v>
      </c>
      <c r="K20" s="41">
        <v>38</v>
      </c>
      <c r="L20" s="42">
        <v>82</v>
      </c>
      <c r="M20" s="41">
        <v>153</v>
      </c>
      <c r="N20" s="41">
        <v>59</v>
      </c>
      <c r="O20" s="42">
        <v>22</v>
      </c>
      <c r="P20" s="41">
        <v>116</v>
      </c>
      <c r="Q20" s="41">
        <v>4</v>
      </c>
      <c r="R20" s="42">
        <v>91</v>
      </c>
      <c r="S20" s="42">
        <v>47</v>
      </c>
      <c r="T20" s="41">
        <v>129</v>
      </c>
      <c r="U20" s="41">
        <v>41</v>
      </c>
      <c r="V20" s="35">
        <f t="shared" si="1"/>
        <v>2278</v>
      </c>
    </row>
    <row r="21" spans="1:22" s="7" customFormat="1" ht="13.5" x14ac:dyDescent="0.3">
      <c r="A21" s="34" t="s">
        <v>33</v>
      </c>
      <c r="B21" s="41">
        <v>10</v>
      </c>
      <c r="C21" s="41">
        <v>0</v>
      </c>
      <c r="D21" s="41">
        <v>19</v>
      </c>
      <c r="E21" s="41">
        <v>2</v>
      </c>
      <c r="F21" s="41">
        <v>3</v>
      </c>
      <c r="G21" s="41">
        <v>3</v>
      </c>
      <c r="H21" s="41">
        <v>4</v>
      </c>
      <c r="I21" s="41">
        <v>9</v>
      </c>
      <c r="J21" s="41">
        <v>39</v>
      </c>
      <c r="K21" s="41">
        <v>5</v>
      </c>
      <c r="L21" s="41">
        <v>2</v>
      </c>
      <c r="M21" s="41">
        <v>14</v>
      </c>
      <c r="N21" s="41">
        <v>6</v>
      </c>
      <c r="O21" s="41">
        <v>0</v>
      </c>
      <c r="P21" s="41">
        <v>3</v>
      </c>
      <c r="Q21" s="41">
        <v>0</v>
      </c>
      <c r="R21" s="41">
        <v>37</v>
      </c>
      <c r="S21" s="41">
        <v>13</v>
      </c>
      <c r="T21" s="41">
        <v>16</v>
      </c>
      <c r="U21" s="41">
        <v>3</v>
      </c>
      <c r="V21" s="35">
        <f t="shared" si="1"/>
        <v>188</v>
      </c>
    </row>
    <row r="22" spans="1:22" s="7" customFormat="1" ht="13.5" x14ac:dyDescent="0.3">
      <c r="A22" s="34" t="s">
        <v>35</v>
      </c>
      <c r="B22" s="41">
        <v>363</v>
      </c>
      <c r="C22" s="41">
        <v>5</v>
      </c>
      <c r="D22" s="41">
        <v>1166</v>
      </c>
      <c r="E22" s="41">
        <v>84</v>
      </c>
      <c r="F22" s="41">
        <v>67</v>
      </c>
      <c r="G22" s="41">
        <v>709</v>
      </c>
      <c r="H22" s="41">
        <v>665</v>
      </c>
      <c r="I22" s="41">
        <v>431</v>
      </c>
      <c r="J22" s="41">
        <v>339</v>
      </c>
      <c r="K22" s="41">
        <v>49</v>
      </c>
      <c r="L22" s="41">
        <v>64</v>
      </c>
      <c r="M22" s="41">
        <v>260</v>
      </c>
      <c r="N22" s="41">
        <v>52</v>
      </c>
      <c r="O22" s="41">
        <v>6</v>
      </c>
      <c r="P22" s="41">
        <v>81</v>
      </c>
      <c r="Q22" s="41">
        <v>19</v>
      </c>
      <c r="R22" s="41">
        <v>51</v>
      </c>
      <c r="S22" s="41">
        <v>61</v>
      </c>
      <c r="T22" s="41">
        <v>91</v>
      </c>
      <c r="U22" s="41">
        <v>62</v>
      </c>
      <c r="V22" s="35">
        <f t="shared" si="1"/>
        <v>4625</v>
      </c>
    </row>
    <row r="23" spans="1:22" s="7" customFormat="1" ht="13.5" x14ac:dyDescent="0.3">
      <c r="A23" s="34" t="s">
        <v>36</v>
      </c>
      <c r="B23" s="41">
        <v>83</v>
      </c>
      <c r="C23" s="41">
        <v>14</v>
      </c>
      <c r="D23" s="41">
        <v>177</v>
      </c>
      <c r="E23" s="41">
        <v>17</v>
      </c>
      <c r="F23" s="41">
        <v>8</v>
      </c>
      <c r="G23" s="41">
        <v>51</v>
      </c>
      <c r="H23" s="41">
        <v>26</v>
      </c>
      <c r="I23" s="41">
        <v>75</v>
      </c>
      <c r="J23" s="41">
        <v>159</v>
      </c>
      <c r="K23" s="41">
        <v>15</v>
      </c>
      <c r="L23" s="41">
        <v>16</v>
      </c>
      <c r="M23" s="41">
        <v>33</v>
      </c>
      <c r="N23" s="41">
        <v>21</v>
      </c>
      <c r="O23" s="41">
        <v>1</v>
      </c>
      <c r="P23" s="41">
        <v>21</v>
      </c>
      <c r="Q23" s="41">
        <v>8</v>
      </c>
      <c r="R23" s="41">
        <v>11</v>
      </c>
      <c r="S23" s="41">
        <v>7</v>
      </c>
      <c r="T23" s="41">
        <v>32</v>
      </c>
      <c r="U23" s="41">
        <v>14</v>
      </c>
      <c r="V23" s="35">
        <f t="shared" si="1"/>
        <v>789</v>
      </c>
    </row>
    <row r="24" spans="1:22" s="7" customFormat="1" ht="13.5" x14ac:dyDescent="0.3">
      <c r="A24" s="34" t="s">
        <v>37</v>
      </c>
      <c r="B24" s="41">
        <v>443</v>
      </c>
      <c r="C24" s="41">
        <v>25</v>
      </c>
      <c r="D24" s="41">
        <v>865</v>
      </c>
      <c r="E24" s="41">
        <v>151</v>
      </c>
      <c r="F24" s="41">
        <v>86</v>
      </c>
      <c r="G24" s="41">
        <v>370</v>
      </c>
      <c r="H24" s="41">
        <v>397</v>
      </c>
      <c r="I24" s="41">
        <v>577</v>
      </c>
      <c r="J24" s="41">
        <v>663</v>
      </c>
      <c r="K24" s="41">
        <v>60</v>
      </c>
      <c r="L24" s="41">
        <v>136</v>
      </c>
      <c r="M24" s="41">
        <v>559</v>
      </c>
      <c r="N24" s="41">
        <v>140</v>
      </c>
      <c r="O24" s="41">
        <v>29</v>
      </c>
      <c r="P24" s="41">
        <v>344</v>
      </c>
      <c r="Q24" s="41">
        <v>28</v>
      </c>
      <c r="R24" s="41">
        <v>233</v>
      </c>
      <c r="S24" s="41">
        <v>93</v>
      </c>
      <c r="T24" s="41">
        <v>268</v>
      </c>
      <c r="U24" s="41">
        <v>199</v>
      </c>
      <c r="V24" s="35">
        <f t="shared" si="1"/>
        <v>5666</v>
      </c>
    </row>
    <row r="25" spans="1:22" s="7" customFormat="1" ht="13.5" x14ac:dyDescent="0.3">
      <c r="A25" s="34" t="s">
        <v>27</v>
      </c>
      <c r="B25" s="41">
        <v>372</v>
      </c>
      <c r="C25" s="41">
        <v>49</v>
      </c>
      <c r="D25" s="41">
        <v>1099</v>
      </c>
      <c r="E25" s="41">
        <v>125</v>
      </c>
      <c r="F25" s="41">
        <v>60</v>
      </c>
      <c r="G25" s="41">
        <v>660</v>
      </c>
      <c r="H25" s="41">
        <v>688</v>
      </c>
      <c r="I25" s="41">
        <v>731</v>
      </c>
      <c r="J25" s="41">
        <v>662</v>
      </c>
      <c r="K25" s="41">
        <v>86</v>
      </c>
      <c r="L25" s="41">
        <v>171</v>
      </c>
      <c r="M25" s="41">
        <v>225</v>
      </c>
      <c r="N25" s="41">
        <v>76</v>
      </c>
      <c r="O25" s="41">
        <v>13</v>
      </c>
      <c r="P25" s="41">
        <v>99</v>
      </c>
      <c r="Q25" s="41">
        <v>31</v>
      </c>
      <c r="R25" s="41">
        <v>163</v>
      </c>
      <c r="S25" s="41">
        <v>56</v>
      </c>
      <c r="T25" s="41">
        <v>109</v>
      </c>
      <c r="U25" s="41">
        <v>72</v>
      </c>
      <c r="V25" s="35">
        <f t="shared" si="1"/>
        <v>5547</v>
      </c>
    </row>
    <row r="26" spans="1:22" s="7" customFormat="1" ht="13.5" x14ac:dyDescent="0.3">
      <c r="A26" s="34" t="s">
        <v>38</v>
      </c>
      <c r="B26" s="41">
        <v>813</v>
      </c>
      <c r="C26" s="41">
        <v>174</v>
      </c>
      <c r="D26" s="41">
        <v>1844</v>
      </c>
      <c r="E26" s="41">
        <v>142</v>
      </c>
      <c r="F26" s="41">
        <v>162</v>
      </c>
      <c r="G26" s="41">
        <v>1077</v>
      </c>
      <c r="H26" s="41">
        <v>696</v>
      </c>
      <c r="I26" s="41">
        <v>940</v>
      </c>
      <c r="J26" s="41">
        <v>1080</v>
      </c>
      <c r="K26" s="41">
        <v>102</v>
      </c>
      <c r="L26" s="41">
        <v>165</v>
      </c>
      <c r="M26" s="41">
        <v>572</v>
      </c>
      <c r="N26" s="41">
        <v>149</v>
      </c>
      <c r="O26" s="41">
        <v>99</v>
      </c>
      <c r="P26" s="41">
        <v>1573</v>
      </c>
      <c r="Q26" s="41">
        <v>56</v>
      </c>
      <c r="R26" s="41">
        <v>394</v>
      </c>
      <c r="S26" s="41">
        <v>156</v>
      </c>
      <c r="T26" s="41">
        <v>400</v>
      </c>
      <c r="U26" s="41">
        <v>52</v>
      </c>
      <c r="V26" s="35">
        <f t="shared" si="1"/>
        <v>10646</v>
      </c>
    </row>
    <row r="27" spans="1:22" s="7" customFormat="1" ht="13.5" x14ac:dyDescent="0.3">
      <c r="A27" s="34" t="s">
        <v>39</v>
      </c>
      <c r="B27" s="41">
        <v>751</v>
      </c>
      <c r="C27" s="41">
        <v>99</v>
      </c>
      <c r="D27" s="41">
        <v>2697</v>
      </c>
      <c r="E27" s="41">
        <v>217</v>
      </c>
      <c r="F27" s="41">
        <v>186</v>
      </c>
      <c r="G27" s="41">
        <v>1583</v>
      </c>
      <c r="H27" s="41">
        <v>889</v>
      </c>
      <c r="I27" s="41">
        <v>1246</v>
      </c>
      <c r="J27" s="41">
        <v>2125</v>
      </c>
      <c r="K27" s="41">
        <v>165</v>
      </c>
      <c r="L27" s="41">
        <v>199</v>
      </c>
      <c r="M27" s="41">
        <v>1254</v>
      </c>
      <c r="N27" s="41">
        <v>106</v>
      </c>
      <c r="O27" s="41">
        <v>54</v>
      </c>
      <c r="P27" s="41">
        <v>422</v>
      </c>
      <c r="Q27" s="41">
        <v>24</v>
      </c>
      <c r="R27" s="41">
        <v>376</v>
      </c>
      <c r="S27" s="41">
        <v>93</v>
      </c>
      <c r="T27" s="41">
        <v>424</v>
      </c>
      <c r="U27" s="41">
        <v>182</v>
      </c>
      <c r="V27" s="35">
        <f t="shared" si="1"/>
        <v>13092</v>
      </c>
    </row>
    <row r="28" spans="1:22" s="7" customFormat="1" ht="13.5" x14ac:dyDescent="0.3">
      <c r="A28" s="34" t="s">
        <v>40</v>
      </c>
      <c r="B28" s="41">
        <v>42</v>
      </c>
      <c r="C28" s="41">
        <v>6</v>
      </c>
      <c r="D28" s="41">
        <v>144</v>
      </c>
      <c r="E28" s="41">
        <v>11</v>
      </c>
      <c r="F28" s="41">
        <v>21</v>
      </c>
      <c r="G28" s="41">
        <v>186</v>
      </c>
      <c r="H28" s="41">
        <v>54</v>
      </c>
      <c r="I28" s="41">
        <v>52</v>
      </c>
      <c r="J28" s="41">
        <v>118</v>
      </c>
      <c r="K28" s="41">
        <v>12</v>
      </c>
      <c r="L28" s="41">
        <v>9</v>
      </c>
      <c r="M28" s="41">
        <v>10</v>
      </c>
      <c r="N28" s="41">
        <v>2</v>
      </c>
      <c r="O28" s="41">
        <v>0</v>
      </c>
      <c r="P28" s="41">
        <v>18</v>
      </c>
      <c r="Q28" s="41">
        <v>0</v>
      </c>
      <c r="R28" s="41">
        <v>10</v>
      </c>
      <c r="S28" s="41">
        <v>2</v>
      </c>
      <c r="T28" s="41">
        <v>9</v>
      </c>
      <c r="U28" s="41">
        <v>1</v>
      </c>
      <c r="V28" s="35">
        <f t="shared" si="1"/>
        <v>707</v>
      </c>
    </row>
    <row r="29" spans="1:22" s="7" customFormat="1" ht="13.5" x14ac:dyDescent="0.3">
      <c r="A29" s="34" t="s">
        <v>41</v>
      </c>
      <c r="B29" s="41">
        <v>6</v>
      </c>
      <c r="C29" s="41">
        <v>1</v>
      </c>
      <c r="D29" s="41">
        <v>13</v>
      </c>
      <c r="E29" s="41">
        <v>2</v>
      </c>
      <c r="F29" s="41">
        <v>2</v>
      </c>
      <c r="G29" s="41">
        <v>2</v>
      </c>
      <c r="H29" s="41">
        <v>10</v>
      </c>
      <c r="I29" s="41">
        <v>7</v>
      </c>
      <c r="J29" s="41">
        <v>4</v>
      </c>
      <c r="K29" s="41">
        <v>0</v>
      </c>
      <c r="L29" s="41">
        <v>3</v>
      </c>
      <c r="M29" s="41">
        <v>1</v>
      </c>
      <c r="N29" s="41">
        <v>2</v>
      </c>
      <c r="O29" s="42">
        <v>0</v>
      </c>
      <c r="P29" s="41">
        <v>2</v>
      </c>
      <c r="Q29" s="42">
        <v>0</v>
      </c>
      <c r="R29" s="41">
        <v>1</v>
      </c>
      <c r="S29" s="42">
        <v>0</v>
      </c>
      <c r="T29" s="41">
        <v>4</v>
      </c>
      <c r="U29" s="41">
        <v>0</v>
      </c>
      <c r="V29" s="35">
        <f t="shared" si="1"/>
        <v>60</v>
      </c>
    </row>
    <row r="30" spans="1:22" s="7" customFormat="1" ht="13.5" x14ac:dyDescent="0.3">
      <c r="A30" s="34" t="s">
        <v>44</v>
      </c>
      <c r="B30" s="41">
        <v>2</v>
      </c>
      <c r="C30" s="42">
        <v>0</v>
      </c>
      <c r="D30" s="41">
        <v>6</v>
      </c>
      <c r="E30" s="41">
        <v>2</v>
      </c>
      <c r="F30" s="41">
        <v>1</v>
      </c>
      <c r="G30" s="41">
        <v>11</v>
      </c>
      <c r="H30" s="41">
        <v>1</v>
      </c>
      <c r="I30" s="41">
        <v>2</v>
      </c>
      <c r="J30" s="41">
        <v>3</v>
      </c>
      <c r="K30" s="41">
        <v>1</v>
      </c>
      <c r="L30" s="41">
        <v>0</v>
      </c>
      <c r="M30" s="41">
        <v>6</v>
      </c>
      <c r="N30" s="41">
        <v>2</v>
      </c>
      <c r="O30" s="41">
        <v>2</v>
      </c>
      <c r="P30" s="41">
        <v>0</v>
      </c>
      <c r="Q30" s="41">
        <v>0</v>
      </c>
      <c r="R30" s="41">
        <v>1</v>
      </c>
      <c r="S30" s="41">
        <v>0</v>
      </c>
      <c r="T30" s="41">
        <v>2</v>
      </c>
      <c r="U30" s="41">
        <v>2</v>
      </c>
      <c r="V30" s="35">
        <f t="shared" si="1"/>
        <v>44</v>
      </c>
    </row>
    <row r="31" spans="1:22" s="7" customFormat="1" ht="13.5" x14ac:dyDescent="0.3">
      <c r="A31" s="34" t="s">
        <v>45</v>
      </c>
      <c r="B31" s="42">
        <v>78</v>
      </c>
      <c r="C31" s="42">
        <v>7</v>
      </c>
      <c r="D31" s="41">
        <v>173</v>
      </c>
      <c r="E31" s="41">
        <v>31</v>
      </c>
      <c r="F31" s="41">
        <v>76</v>
      </c>
      <c r="G31" s="42">
        <v>106</v>
      </c>
      <c r="H31" s="41">
        <v>54</v>
      </c>
      <c r="I31" s="41">
        <v>111</v>
      </c>
      <c r="J31" s="42">
        <v>65</v>
      </c>
      <c r="K31" s="42">
        <v>15</v>
      </c>
      <c r="L31" s="42">
        <v>17</v>
      </c>
      <c r="M31" s="41">
        <v>63</v>
      </c>
      <c r="N31" s="42">
        <v>16</v>
      </c>
      <c r="O31" s="42">
        <v>11</v>
      </c>
      <c r="P31" s="42">
        <v>26</v>
      </c>
      <c r="Q31" s="42">
        <v>2</v>
      </c>
      <c r="R31" s="41">
        <v>45</v>
      </c>
      <c r="S31" s="42">
        <v>35</v>
      </c>
      <c r="T31" s="42">
        <v>48</v>
      </c>
      <c r="U31" s="42">
        <v>32</v>
      </c>
      <c r="V31" s="35">
        <f t="shared" si="1"/>
        <v>1011</v>
      </c>
    </row>
    <row r="32" spans="1:22" s="7" customFormat="1" ht="13.5" x14ac:dyDescent="0.3">
      <c r="A32" s="34" t="s">
        <v>46</v>
      </c>
      <c r="B32" s="41">
        <v>483</v>
      </c>
      <c r="C32" s="41">
        <v>128</v>
      </c>
      <c r="D32" s="41">
        <v>1092</v>
      </c>
      <c r="E32" s="41">
        <v>53</v>
      </c>
      <c r="F32" s="41">
        <v>130</v>
      </c>
      <c r="G32" s="41">
        <v>964</v>
      </c>
      <c r="H32" s="41">
        <v>519</v>
      </c>
      <c r="I32" s="41">
        <v>627</v>
      </c>
      <c r="J32" s="41">
        <v>378</v>
      </c>
      <c r="K32" s="41">
        <v>86</v>
      </c>
      <c r="L32" s="41">
        <v>86</v>
      </c>
      <c r="M32" s="41">
        <v>127</v>
      </c>
      <c r="N32" s="41">
        <v>38</v>
      </c>
      <c r="O32" s="41">
        <v>19</v>
      </c>
      <c r="P32" s="41">
        <v>69</v>
      </c>
      <c r="Q32" s="42">
        <v>7</v>
      </c>
      <c r="R32" s="41">
        <v>195</v>
      </c>
      <c r="S32" s="41">
        <v>34</v>
      </c>
      <c r="T32" s="41">
        <v>101</v>
      </c>
      <c r="U32" s="41">
        <v>79</v>
      </c>
      <c r="V32" s="35">
        <f t="shared" si="1"/>
        <v>5215</v>
      </c>
    </row>
    <row r="33" spans="1:22" s="7" customFormat="1" ht="13.5" x14ac:dyDescent="0.3">
      <c r="A33" s="34" t="s">
        <v>47</v>
      </c>
      <c r="B33" s="41">
        <v>28</v>
      </c>
      <c r="C33" s="41">
        <v>8</v>
      </c>
      <c r="D33" s="41">
        <v>63</v>
      </c>
      <c r="E33" s="41">
        <v>7</v>
      </c>
      <c r="F33" s="42">
        <v>7</v>
      </c>
      <c r="G33" s="41">
        <v>52</v>
      </c>
      <c r="H33" s="41">
        <v>24</v>
      </c>
      <c r="I33" s="41">
        <v>85</v>
      </c>
      <c r="J33" s="41">
        <v>26</v>
      </c>
      <c r="K33" s="41">
        <v>13</v>
      </c>
      <c r="L33" s="41">
        <v>10</v>
      </c>
      <c r="M33" s="41">
        <v>10</v>
      </c>
      <c r="N33" s="41">
        <v>8</v>
      </c>
      <c r="O33" s="41">
        <v>2</v>
      </c>
      <c r="P33" s="41">
        <v>18</v>
      </c>
      <c r="Q33" s="41">
        <v>1</v>
      </c>
      <c r="R33" s="41">
        <v>26</v>
      </c>
      <c r="S33" s="41">
        <v>6</v>
      </c>
      <c r="T33" s="41">
        <v>4</v>
      </c>
      <c r="U33" s="41">
        <v>8</v>
      </c>
      <c r="V33" s="35">
        <f t="shared" si="1"/>
        <v>406</v>
      </c>
    </row>
    <row r="34" spans="1:22" s="7" customFormat="1" ht="13.5" x14ac:dyDescent="0.3">
      <c r="A34" s="36" t="s">
        <v>57</v>
      </c>
      <c r="B34" s="38">
        <v>13</v>
      </c>
      <c r="C34" s="38">
        <v>0</v>
      </c>
      <c r="D34" s="38">
        <v>59</v>
      </c>
      <c r="E34" s="38">
        <v>6</v>
      </c>
      <c r="F34" s="38">
        <v>11</v>
      </c>
      <c r="G34" s="38">
        <v>59</v>
      </c>
      <c r="H34" s="38">
        <v>22</v>
      </c>
      <c r="I34" s="38">
        <v>16</v>
      </c>
      <c r="J34" s="38">
        <v>24</v>
      </c>
      <c r="K34" s="38">
        <v>2</v>
      </c>
      <c r="L34" s="38">
        <v>7</v>
      </c>
      <c r="M34" s="38">
        <v>19</v>
      </c>
      <c r="N34" s="38">
        <v>4</v>
      </c>
      <c r="O34" s="38">
        <v>3</v>
      </c>
      <c r="P34" s="38">
        <v>6</v>
      </c>
      <c r="Q34" s="38">
        <v>3</v>
      </c>
      <c r="R34" s="38">
        <v>8</v>
      </c>
      <c r="S34" s="38">
        <v>3</v>
      </c>
      <c r="T34" s="38">
        <v>7</v>
      </c>
      <c r="U34" s="38">
        <v>3</v>
      </c>
      <c r="V34" s="37">
        <f t="shared" si="1"/>
        <v>275</v>
      </c>
    </row>
    <row r="35" spans="1:22" s="8" customFormat="1" ht="30" x14ac:dyDescent="0.3">
      <c r="A35" s="22" t="s">
        <v>74</v>
      </c>
      <c r="B35" s="20">
        <f t="shared" ref="B35:U35" si="2">SUM(B13:B34)</f>
        <v>6094</v>
      </c>
      <c r="C35" s="20">
        <f t="shared" si="2"/>
        <v>770</v>
      </c>
      <c r="D35" s="20">
        <f t="shared" si="2"/>
        <v>16263</v>
      </c>
      <c r="E35" s="20">
        <f t="shared" si="2"/>
        <v>1546</v>
      </c>
      <c r="F35" s="20">
        <f t="shared" si="2"/>
        <v>1209</v>
      </c>
      <c r="G35" s="20">
        <f t="shared" si="2"/>
        <v>9133</v>
      </c>
      <c r="H35" s="20">
        <f t="shared" si="2"/>
        <v>6081</v>
      </c>
      <c r="I35" s="20">
        <f t="shared" si="2"/>
        <v>7361</v>
      </c>
      <c r="J35" s="20">
        <f t="shared" si="2"/>
        <v>8407</v>
      </c>
      <c r="K35" s="20">
        <f t="shared" si="2"/>
        <v>965</v>
      </c>
      <c r="L35" s="20">
        <f t="shared" si="2"/>
        <v>1378</v>
      </c>
      <c r="M35" s="20">
        <f t="shared" si="2"/>
        <v>4940</v>
      </c>
      <c r="N35" s="20">
        <f t="shared" si="2"/>
        <v>986</v>
      </c>
      <c r="O35" s="20">
        <f t="shared" si="2"/>
        <v>368</v>
      </c>
      <c r="P35" s="20">
        <f t="shared" si="2"/>
        <v>3401</v>
      </c>
      <c r="Q35" s="20">
        <f t="shared" si="2"/>
        <v>247</v>
      </c>
      <c r="R35" s="20">
        <f t="shared" si="2"/>
        <v>2138</v>
      </c>
      <c r="S35" s="20">
        <f t="shared" si="2"/>
        <v>886</v>
      </c>
      <c r="T35" s="20">
        <f t="shared" si="2"/>
        <v>2250</v>
      </c>
      <c r="U35" s="20">
        <f t="shared" si="2"/>
        <v>1322</v>
      </c>
      <c r="V35" s="20">
        <f t="shared" si="1"/>
        <v>75745</v>
      </c>
    </row>
    <row r="36" spans="1:22" s="8" customFormat="1" ht="13.5" x14ac:dyDescent="0.3">
      <c r="A36" s="51" t="s">
        <v>80</v>
      </c>
      <c r="B36" s="20">
        <v>25</v>
      </c>
      <c r="C36" s="21"/>
      <c r="D36" s="20">
        <v>23</v>
      </c>
      <c r="E36" s="20">
        <v>7</v>
      </c>
      <c r="F36" s="21">
        <v>2</v>
      </c>
      <c r="G36" s="21">
        <v>2</v>
      </c>
      <c r="H36" s="20">
        <v>8</v>
      </c>
      <c r="I36" s="21">
        <v>3</v>
      </c>
      <c r="J36" s="21">
        <v>13</v>
      </c>
      <c r="K36" s="21">
        <v>4</v>
      </c>
      <c r="L36" s="21">
        <v>29</v>
      </c>
      <c r="M36" s="21">
        <v>11</v>
      </c>
      <c r="N36" s="20"/>
      <c r="O36" s="21"/>
      <c r="P36" s="20">
        <v>10</v>
      </c>
      <c r="Q36" s="21"/>
      <c r="R36" s="21">
        <v>7</v>
      </c>
      <c r="S36" s="21">
        <v>6</v>
      </c>
      <c r="T36" s="21">
        <v>6</v>
      </c>
      <c r="U36" s="21">
        <v>3</v>
      </c>
      <c r="V36" s="20">
        <f t="shared" si="1"/>
        <v>159</v>
      </c>
    </row>
    <row r="37" spans="1:22" s="8" customFormat="1" x14ac:dyDescent="0.3">
      <c r="A37" s="23" t="s">
        <v>75</v>
      </c>
      <c r="B37" s="20">
        <f t="shared" ref="B37:U37" si="3">+B36+B35+B12</f>
        <v>10530</v>
      </c>
      <c r="C37" s="20">
        <f t="shared" si="3"/>
        <v>5843</v>
      </c>
      <c r="D37" s="20">
        <f t="shared" si="3"/>
        <v>23608</v>
      </c>
      <c r="E37" s="20">
        <f t="shared" si="3"/>
        <v>2530</v>
      </c>
      <c r="F37" s="20">
        <f t="shared" si="3"/>
        <v>2297</v>
      </c>
      <c r="G37" s="20">
        <f t="shared" si="3"/>
        <v>18161</v>
      </c>
      <c r="H37" s="20">
        <f t="shared" si="3"/>
        <v>10244</v>
      </c>
      <c r="I37" s="20">
        <f t="shared" si="3"/>
        <v>11869</v>
      </c>
      <c r="J37" s="20">
        <f t="shared" si="3"/>
        <v>15632</v>
      </c>
      <c r="K37" s="20">
        <f t="shared" si="3"/>
        <v>1664</v>
      </c>
      <c r="L37" s="20">
        <f t="shared" si="3"/>
        <v>2570</v>
      </c>
      <c r="M37" s="20">
        <f t="shared" si="3"/>
        <v>9198</v>
      </c>
      <c r="N37" s="20">
        <f t="shared" si="3"/>
        <v>1945</v>
      </c>
      <c r="O37" s="20">
        <f t="shared" si="3"/>
        <v>583</v>
      </c>
      <c r="P37" s="20">
        <f t="shared" si="3"/>
        <v>5082</v>
      </c>
      <c r="Q37" s="20">
        <f t="shared" si="3"/>
        <v>379</v>
      </c>
      <c r="R37" s="20">
        <f t="shared" si="3"/>
        <v>3768</v>
      </c>
      <c r="S37" s="20">
        <f t="shared" si="3"/>
        <v>1396</v>
      </c>
      <c r="T37" s="20">
        <f t="shared" si="3"/>
        <v>3553</v>
      </c>
      <c r="U37" s="20">
        <f t="shared" si="3"/>
        <v>1917</v>
      </c>
      <c r="V37" s="20">
        <f t="shared" si="1"/>
        <v>132769</v>
      </c>
    </row>
    <row r="38" spans="1:22" s="7" customFormat="1" ht="24.75" customHeight="1" x14ac:dyDescent="0.3">
      <c r="A38" s="72" t="s">
        <v>73</v>
      </c>
      <c r="B38" s="72"/>
      <c r="C38" s="72"/>
      <c r="D38" s="72"/>
      <c r="E38" s="72"/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</row>
    <row r="39" spans="1:22" x14ac:dyDescent="0.3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</row>
    <row r="40" spans="1:22" x14ac:dyDescent="0.3">
      <c r="A40" s="73" t="s">
        <v>62</v>
      </c>
      <c r="B40" s="73"/>
      <c r="C40" s="73"/>
      <c r="D40" s="73"/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</row>
    <row r="41" spans="1:22" x14ac:dyDescent="0.3">
      <c r="A41" s="64" t="s">
        <v>63</v>
      </c>
      <c r="B41" s="64"/>
      <c r="C41" s="64"/>
      <c r="D41" s="64"/>
      <c r="E41" s="64"/>
      <c r="F41" s="64"/>
      <c r="G41" s="64"/>
      <c r="H41" s="64"/>
      <c r="I41" s="64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</row>
    <row r="42" spans="1:22" x14ac:dyDescent="0.3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</row>
    <row r="43" spans="1:22" x14ac:dyDescent="0.3"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</row>
  </sheetData>
  <mergeCells count="7">
    <mergeCell ref="A41:V41"/>
    <mergeCell ref="A40:V40"/>
    <mergeCell ref="A5:A6"/>
    <mergeCell ref="B5:V5"/>
    <mergeCell ref="B2:V2"/>
    <mergeCell ref="B3:V3"/>
    <mergeCell ref="A38:V38"/>
  </mergeCells>
  <pageMargins left="0.39370078740157483" right="0.31496062992125984" top="0.74803149606299213" bottom="0.74803149606299213" header="0.31496062992125984" footer="0.31496062992125984"/>
  <pageSetup paperSize="9" scale="71" orientation="landscape" r:id="rId1"/>
  <headerFooter>
    <oddFooter>&amp;L&amp;"Trebuchet MS,Grassetto"&amp;11Statistiche Italia - MMATRICOLAZIONI
Automobile in cifre&amp;C&amp;"Trebuchet MS,Normale"&amp;9&amp;P/&amp;N&amp;R&amp;"Trebuchet MS,Grassetto"&amp;11ANFIA - Studi e statistiche</oddFooter>
  </headerFooter>
  <ignoredErrors>
    <ignoredError sqref="V12" formula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2:W43"/>
  <sheetViews>
    <sheetView showGridLines="0" zoomScaleNormal="100" workbookViewId="0">
      <pane xSplit="1" ySplit="6" topLeftCell="B7" activePane="bottomRight" state="frozen"/>
      <selection pane="topRight"/>
      <selection pane="bottomLeft"/>
      <selection pane="bottomRight" activeCell="A5" sqref="A5:A6"/>
    </sheetView>
  </sheetViews>
  <sheetFormatPr defaultRowHeight="15" x14ac:dyDescent="0.3"/>
  <cols>
    <col min="1" max="1" width="22" style="4" customWidth="1"/>
    <col min="2" max="2" width="8.140625" style="4" bestFit="1" customWidth="1"/>
    <col min="3" max="3" width="8.42578125" style="4" bestFit="1" customWidth="1"/>
    <col min="4" max="4" width="9.28515625" style="4" bestFit="1" customWidth="1"/>
    <col min="5" max="5" width="6.140625" style="4" bestFit="1" customWidth="1"/>
    <col min="6" max="6" width="5.42578125" style="4" bestFit="1" customWidth="1"/>
    <col min="7" max="7" width="7.85546875" style="4" bestFit="1" customWidth="1"/>
    <col min="8" max="8" width="6.42578125" style="4" bestFit="1" customWidth="1"/>
    <col min="9" max="9" width="6.28515625" style="4" bestFit="1" customWidth="1"/>
    <col min="10" max="10" width="7.7109375" style="4" bestFit="1" customWidth="1"/>
    <col min="11" max="11" width="6.42578125" style="4" bestFit="1" customWidth="1"/>
    <col min="12" max="12" width="7.140625" style="4" bestFit="1" customWidth="1"/>
    <col min="13" max="13" width="6.140625" style="4" bestFit="1" customWidth="1"/>
    <col min="14" max="14" width="7.5703125" style="4" bestFit="1" customWidth="1"/>
    <col min="15" max="15" width="9" style="4" bestFit="1" customWidth="1"/>
    <col min="16" max="16" width="8.5703125" style="4" bestFit="1" customWidth="1"/>
    <col min="17" max="17" width="6" style="4" bestFit="1" customWidth="1"/>
    <col min="18" max="18" width="6.140625" style="4" bestFit="1" customWidth="1"/>
    <col min="19" max="19" width="8" style="4" bestFit="1" customWidth="1"/>
    <col min="20" max="20" width="5.42578125" style="4" bestFit="1" customWidth="1"/>
    <col min="21" max="21" width="8.7109375" style="4" bestFit="1" customWidth="1"/>
    <col min="22" max="22" width="11.7109375" style="4" customWidth="1"/>
    <col min="23" max="16384" width="9.140625" style="4"/>
  </cols>
  <sheetData>
    <row r="2" spans="1:23" s="2" customFormat="1" ht="15.75" x14ac:dyDescent="0.35">
      <c r="A2" s="1"/>
      <c r="B2" s="65" t="s">
        <v>77</v>
      </c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</row>
    <row r="3" spans="1:23" s="2" customFormat="1" ht="15.75" x14ac:dyDescent="0.35">
      <c r="A3" s="3"/>
      <c r="B3" s="66" t="s">
        <v>78</v>
      </c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</row>
    <row r="4" spans="1:23" x14ac:dyDescent="0.3"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6"/>
    </row>
    <row r="5" spans="1:23" x14ac:dyDescent="0.3">
      <c r="A5" s="67" t="s">
        <v>79</v>
      </c>
      <c r="B5" s="69">
        <v>2014</v>
      </c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1"/>
    </row>
    <row r="6" spans="1:23" x14ac:dyDescent="0.3">
      <c r="A6" s="68"/>
      <c r="B6" s="10" t="s">
        <v>0</v>
      </c>
      <c r="C6" s="11" t="s">
        <v>64</v>
      </c>
      <c r="D6" s="10" t="s">
        <v>2</v>
      </c>
      <c r="E6" s="11" t="s">
        <v>3</v>
      </c>
      <c r="F6" s="11" t="s">
        <v>4</v>
      </c>
      <c r="G6" s="10" t="s">
        <v>61</v>
      </c>
      <c r="H6" s="11" t="s">
        <v>5</v>
      </c>
      <c r="I6" s="11" t="s">
        <v>60</v>
      </c>
      <c r="J6" s="11" t="s">
        <v>7</v>
      </c>
      <c r="K6" s="11" t="s">
        <v>8</v>
      </c>
      <c r="L6" s="11" t="s">
        <v>9</v>
      </c>
      <c r="M6" s="11" t="s">
        <v>10</v>
      </c>
      <c r="N6" s="11" t="s">
        <v>68</v>
      </c>
      <c r="O6" s="10" t="s">
        <v>11</v>
      </c>
      <c r="P6" s="10" t="s">
        <v>12</v>
      </c>
      <c r="Q6" s="11" t="s">
        <v>13</v>
      </c>
      <c r="R6" s="10" t="s">
        <v>14</v>
      </c>
      <c r="S6" s="11" t="s">
        <v>15</v>
      </c>
      <c r="T6" s="11" t="s">
        <v>16</v>
      </c>
      <c r="U6" s="10" t="s">
        <v>17</v>
      </c>
      <c r="V6" s="12" t="s">
        <v>72</v>
      </c>
    </row>
    <row r="7" spans="1:23" s="7" customFormat="1" ht="14.25" customHeight="1" x14ac:dyDescent="0.3">
      <c r="A7" s="32" t="s">
        <v>51</v>
      </c>
      <c r="B7" s="39">
        <v>3162</v>
      </c>
      <c r="C7" s="39">
        <v>5143</v>
      </c>
      <c r="D7" s="39">
        <v>5009</v>
      </c>
      <c r="E7" s="39">
        <v>619</v>
      </c>
      <c r="F7" s="39">
        <v>669</v>
      </c>
      <c r="G7" s="39">
        <v>6405</v>
      </c>
      <c r="H7" s="39">
        <v>2767</v>
      </c>
      <c r="I7" s="39">
        <v>3608</v>
      </c>
      <c r="J7" s="39">
        <v>9809</v>
      </c>
      <c r="K7" s="39">
        <v>437</v>
      </c>
      <c r="L7" s="39">
        <v>790</v>
      </c>
      <c r="M7" s="39">
        <v>2388</v>
      </c>
      <c r="N7" s="39">
        <v>680</v>
      </c>
      <c r="O7" s="39">
        <v>140</v>
      </c>
      <c r="P7" s="39">
        <v>937</v>
      </c>
      <c r="Q7" s="39">
        <v>89</v>
      </c>
      <c r="R7" s="39">
        <v>1087</v>
      </c>
      <c r="S7" s="39">
        <v>352</v>
      </c>
      <c r="T7" s="39">
        <v>937</v>
      </c>
      <c r="U7" s="39">
        <v>351</v>
      </c>
      <c r="V7" s="33">
        <f>SUM(B7:U7)</f>
        <v>45379</v>
      </c>
    </row>
    <row r="8" spans="1:23" s="7" customFormat="1" ht="13.5" x14ac:dyDescent="0.3">
      <c r="A8" s="34" t="s">
        <v>18</v>
      </c>
      <c r="B8" s="41">
        <v>639</v>
      </c>
      <c r="C8" s="41">
        <v>75</v>
      </c>
      <c r="D8" s="41">
        <v>1442</v>
      </c>
      <c r="E8" s="41">
        <v>111</v>
      </c>
      <c r="F8" s="41">
        <v>323</v>
      </c>
      <c r="G8" s="41">
        <v>491</v>
      </c>
      <c r="H8" s="41">
        <v>635</v>
      </c>
      <c r="I8" s="41">
        <v>687</v>
      </c>
      <c r="J8" s="41">
        <v>595</v>
      </c>
      <c r="K8" s="41">
        <v>56</v>
      </c>
      <c r="L8" s="41">
        <v>146</v>
      </c>
      <c r="M8" s="41">
        <v>842</v>
      </c>
      <c r="N8" s="41">
        <v>207</v>
      </c>
      <c r="O8" s="41">
        <v>41</v>
      </c>
      <c r="P8" s="41">
        <v>279</v>
      </c>
      <c r="Q8" s="41">
        <v>33</v>
      </c>
      <c r="R8" s="41">
        <v>291</v>
      </c>
      <c r="S8" s="41">
        <v>75</v>
      </c>
      <c r="T8" s="41">
        <v>209</v>
      </c>
      <c r="U8" s="41">
        <v>139</v>
      </c>
      <c r="V8" s="35">
        <f>SUM(B8:U8)</f>
        <v>7316</v>
      </c>
    </row>
    <row r="9" spans="1:23" s="7" customFormat="1" ht="13.5" x14ac:dyDescent="0.3">
      <c r="A9" s="34" t="s">
        <v>19</v>
      </c>
      <c r="B9" s="41">
        <v>76</v>
      </c>
      <c r="C9" s="41">
        <v>25</v>
      </c>
      <c r="D9" s="41">
        <v>227</v>
      </c>
      <c r="E9" s="41">
        <v>184</v>
      </c>
      <c r="F9" s="41">
        <v>40</v>
      </c>
      <c r="G9" s="41">
        <v>90</v>
      </c>
      <c r="H9" s="41">
        <v>52</v>
      </c>
      <c r="I9" s="41">
        <v>85</v>
      </c>
      <c r="J9" s="41">
        <v>341</v>
      </c>
      <c r="K9" s="41">
        <v>24</v>
      </c>
      <c r="L9" s="41">
        <v>20</v>
      </c>
      <c r="M9" s="41">
        <v>82</v>
      </c>
      <c r="N9" s="41">
        <v>17</v>
      </c>
      <c r="O9" s="41">
        <v>13</v>
      </c>
      <c r="P9" s="41">
        <v>89</v>
      </c>
      <c r="Q9" s="41">
        <v>0</v>
      </c>
      <c r="R9" s="41">
        <v>55</v>
      </c>
      <c r="S9" s="41">
        <v>17</v>
      </c>
      <c r="T9" s="41">
        <v>123</v>
      </c>
      <c r="U9" s="41">
        <v>39</v>
      </c>
      <c r="V9" s="35">
        <f>SUM(B9:U9)</f>
        <v>1599</v>
      </c>
    </row>
    <row r="10" spans="1:23" s="7" customFormat="1" ht="13.5" x14ac:dyDescent="0.3">
      <c r="A10" s="34" t="s">
        <v>52</v>
      </c>
      <c r="B10" s="41">
        <v>11</v>
      </c>
      <c r="C10" s="41">
        <v>1</v>
      </c>
      <c r="D10" s="41">
        <v>7</v>
      </c>
      <c r="E10" s="41">
        <v>16</v>
      </c>
      <c r="F10" s="41">
        <v>8</v>
      </c>
      <c r="G10" s="41">
        <v>3</v>
      </c>
      <c r="H10" s="41">
        <v>14</v>
      </c>
      <c r="I10" s="41">
        <v>2</v>
      </c>
      <c r="J10" s="41">
        <v>18</v>
      </c>
      <c r="K10" s="41">
        <v>1</v>
      </c>
      <c r="L10" s="41">
        <v>0</v>
      </c>
      <c r="M10" s="41">
        <v>8</v>
      </c>
      <c r="N10" s="41">
        <v>1</v>
      </c>
      <c r="O10" s="41">
        <v>1</v>
      </c>
      <c r="P10" s="41">
        <v>12</v>
      </c>
      <c r="Q10" s="41">
        <v>0</v>
      </c>
      <c r="R10" s="41">
        <v>12</v>
      </c>
      <c r="S10" s="41">
        <v>7</v>
      </c>
      <c r="T10" s="41">
        <v>4</v>
      </c>
      <c r="U10" s="41">
        <v>3</v>
      </c>
      <c r="V10" s="35">
        <f>SUM(B10:U10)</f>
        <v>129</v>
      </c>
    </row>
    <row r="11" spans="1:23" s="7" customFormat="1" ht="13.5" x14ac:dyDescent="0.3">
      <c r="A11" s="36" t="s">
        <v>20</v>
      </c>
      <c r="B11" s="38">
        <v>8</v>
      </c>
      <c r="C11" s="38">
        <v>2</v>
      </c>
      <c r="D11" s="38">
        <v>31</v>
      </c>
      <c r="E11" s="38">
        <v>19</v>
      </c>
      <c r="F11" s="38">
        <v>1</v>
      </c>
      <c r="G11" s="38">
        <v>6</v>
      </c>
      <c r="H11" s="38">
        <v>0</v>
      </c>
      <c r="I11" s="38">
        <v>3</v>
      </c>
      <c r="J11" s="38">
        <v>6</v>
      </c>
      <c r="K11" s="38">
        <v>0</v>
      </c>
      <c r="L11" s="38">
        <v>3</v>
      </c>
      <c r="M11" s="38">
        <v>4</v>
      </c>
      <c r="N11" s="38">
        <v>0</v>
      </c>
      <c r="O11" s="38">
        <v>1</v>
      </c>
      <c r="P11" s="38">
        <v>2</v>
      </c>
      <c r="Q11" s="43">
        <v>2</v>
      </c>
      <c r="R11" s="38">
        <v>12</v>
      </c>
      <c r="S11" s="38">
        <v>4</v>
      </c>
      <c r="T11" s="38">
        <v>16</v>
      </c>
      <c r="U11" s="38">
        <v>0</v>
      </c>
      <c r="V11" s="37">
        <f>SUM(B11:U11)</f>
        <v>120</v>
      </c>
    </row>
    <row r="12" spans="1:23" s="8" customFormat="1" ht="27" x14ac:dyDescent="0.3">
      <c r="A12" s="24" t="s">
        <v>76</v>
      </c>
      <c r="B12" s="20">
        <f t="shared" ref="B12:V12" si="0">SUM(B7:B11)</f>
        <v>3896</v>
      </c>
      <c r="C12" s="20">
        <f t="shared" si="0"/>
        <v>5246</v>
      </c>
      <c r="D12" s="20">
        <f t="shared" si="0"/>
        <v>6716</v>
      </c>
      <c r="E12" s="20">
        <f t="shared" si="0"/>
        <v>949</v>
      </c>
      <c r="F12" s="20">
        <f t="shared" si="0"/>
        <v>1041</v>
      </c>
      <c r="G12" s="20">
        <f t="shared" si="0"/>
        <v>6995</v>
      </c>
      <c r="H12" s="20">
        <f t="shared" si="0"/>
        <v>3468</v>
      </c>
      <c r="I12" s="20">
        <f t="shared" si="0"/>
        <v>4385</v>
      </c>
      <c r="J12" s="20">
        <f t="shared" si="0"/>
        <v>10769</v>
      </c>
      <c r="K12" s="20">
        <f t="shared" si="0"/>
        <v>518</v>
      </c>
      <c r="L12" s="20">
        <f t="shared" si="0"/>
        <v>959</v>
      </c>
      <c r="M12" s="20">
        <f t="shared" si="0"/>
        <v>3324</v>
      </c>
      <c r="N12" s="20">
        <f t="shared" si="0"/>
        <v>905</v>
      </c>
      <c r="O12" s="20">
        <f t="shared" si="0"/>
        <v>196</v>
      </c>
      <c r="P12" s="20">
        <f t="shared" si="0"/>
        <v>1319</v>
      </c>
      <c r="Q12" s="20">
        <f t="shared" si="0"/>
        <v>124</v>
      </c>
      <c r="R12" s="20">
        <f t="shared" si="0"/>
        <v>1457</v>
      </c>
      <c r="S12" s="20">
        <f t="shared" si="0"/>
        <v>455</v>
      </c>
      <c r="T12" s="20">
        <f t="shared" si="0"/>
        <v>1289</v>
      </c>
      <c r="U12" s="20">
        <f t="shared" si="0"/>
        <v>532</v>
      </c>
      <c r="V12" s="20">
        <f t="shared" si="0"/>
        <v>54543</v>
      </c>
    </row>
    <row r="13" spans="1:23" s="7" customFormat="1" ht="13.5" x14ac:dyDescent="0.3">
      <c r="A13" s="32" t="s">
        <v>22</v>
      </c>
      <c r="B13" s="39">
        <v>776</v>
      </c>
      <c r="C13" s="39">
        <v>53</v>
      </c>
      <c r="D13" s="39">
        <v>2042</v>
      </c>
      <c r="E13" s="40">
        <v>131</v>
      </c>
      <c r="F13" s="40">
        <v>59</v>
      </c>
      <c r="G13" s="39">
        <v>647</v>
      </c>
      <c r="H13" s="39">
        <v>809</v>
      </c>
      <c r="I13" s="39">
        <v>584</v>
      </c>
      <c r="J13" s="39">
        <v>704</v>
      </c>
      <c r="K13" s="39">
        <v>146</v>
      </c>
      <c r="L13" s="39">
        <v>121</v>
      </c>
      <c r="M13" s="39">
        <v>576</v>
      </c>
      <c r="N13" s="39">
        <v>156</v>
      </c>
      <c r="O13" s="40">
        <v>15</v>
      </c>
      <c r="P13" s="39">
        <v>137</v>
      </c>
      <c r="Q13" s="39">
        <v>44</v>
      </c>
      <c r="R13" s="39">
        <v>123</v>
      </c>
      <c r="S13" s="39">
        <v>106</v>
      </c>
      <c r="T13" s="39">
        <v>284</v>
      </c>
      <c r="U13" s="39">
        <v>197</v>
      </c>
      <c r="V13" s="33">
        <f t="shared" ref="V13:V37" si="1">SUM(B13:U13)</f>
        <v>7710</v>
      </c>
    </row>
    <row r="14" spans="1:23" s="7" customFormat="1" ht="13.5" x14ac:dyDescent="0.3">
      <c r="A14" s="34" t="s">
        <v>23</v>
      </c>
      <c r="B14" s="41">
        <v>172</v>
      </c>
      <c r="C14" s="41">
        <v>5</v>
      </c>
      <c r="D14" s="41">
        <v>520</v>
      </c>
      <c r="E14" s="41">
        <v>57</v>
      </c>
      <c r="F14" s="41">
        <v>51</v>
      </c>
      <c r="G14" s="41">
        <v>45</v>
      </c>
      <c r="H14" s="41">
        <v>103</v>
      </c>
      <c r="I14" s="41">
        <v>231</v>
      </c>
      <c r="J14" s="41">
        <v>205</v>
      </c>
      <c r="K14" s="41">
        <v>19</v>
      </c>
      <c r="L14" s="41">
        <v>44</v>
      </c>
      <c r="M14" s="41">
        <v>135</v>
      </c>
      <c r="N14" s="41">
        <v>22</v>
      </c>
      <c r="O14" s="41">
        <v>17</v>
      </c>
      <c r="P14" s="41">
        <v>56</v>
      </c>
      <c r="Q14" s="41">
        <v>2</v>
      </c>
      <c r="R14" s="41">
        <v>56</v>
      </c>
      <c r="S14" s="41">
        <v>15</v>
      </c>
      <c r="T14" s="41">
        <v>75</v>
      </c>
      <c r="U14" s="41">
        <v>34</v>
      </c>
      <c r="V14" s="35">
        <f t="shared" si="1"/>
        <v>1864</v>
      </c>
    </row>
    <row r="15" spans="1:23" s="7" customFormat="1" ht="13.5" x14ac:dyDescent="0.3">
      <c r="A15" s="34" t="s">
        <v>25</v>
      </c>
      <c r="B15" s="41">
        <v>952</v>
      </c>
      <c r="C15" s="41">
        <v>62</v>
      </c>
      <c r="D15" s="41">
        <v>2247</v>
      </c>
      <c r="E15" s="41">
        <v>291</v>
      </c>
      <c r="F15" s="41">
        <v>172</v>
      </c>
      <c r="G15" s="41">
        <v>944</v>
      </c>
      <c r="H15" s="41">
        <v>580</v>
      </c>
      <c r="I15" s="41">
        <v>882</v>
      </c>
      <c r="J15" s="41">
        <v>832</v>
      </c>
      <c r="K15" s="41">
        <v>72</v>
      </c>
      <c r="L15" s="41">
        <v>132</v>
      </c>
      <c r="M15" s="41">
        <v>328</v>
      </c>
      <c r="N15" s="41">
        <v>70</v>
      </c>
      <c r="O15" s="41">
        <v>44</v>
      </c>
      <c r="P15" s="41">
        <v>118</v>
      </c>
      <c r="Q15" s="41">
        <v>13</v>
      </c>
      <c r="R15" s="41">
        <v>216</v>
      </c>
      <c r="S15" s="41">
        <v>124</v>
      </c>
      <c r="T15" s="41">
        <v>105</v>
      </c>
      <c r="U15" s="41">
        <v>159</v>
      </c>
      <c r="V15" s="35">
        <f t="shared" si="1"/>
        <v>8343</v>
      </c>
    </row>
    <row r="16" spans="1:23" s="7" customFormat="1" ht="13.5" x14ac:dyDescent="0.3">
      <c r="A16" s="34" t="s">
        <v>27</v>
      </c>
      <c r="B16" s="41">
        <v>354</v>
      </c>
      <c r="C16" s="41">
        <v>30</v>
      </c>
      <c r="D16" s="41">
        <v>1093</v>
      </c>
      <c r="E16" s="41">
        <v>126</v>
      </c>
      <c r="F16" s="41">
        <v>58</v>
      </c>
      <c r="G16" s="42">
        <v>538</v>
      </c>
      <c r="H16" s="41">
        <v>663</v>
      </c>
      <c r="I16" s="41">
        <v>783</v>
      </c>
      <c r="J16" s="41">
        <v>485</v>
      </c>
      <c r="K16" s="42">
        <v>88</v>
      </c>
      <c r="L16" s="41">
        <v>187</v>
      </c>
      <c r="M16" s="41">
        <v>161</v>
      </c>
      <c r="N16" s="41">
        <v>84</v>
      </c>
      <c r="O16" s="42">
        <v>20</v>
      </c>
      <c r="P16" s="41">
        <v>66</v>
      </c>
      <c r="Q16" s="42">
        <v>24</v>
      </c>
      <c r="R16" s="41">
        <v>141</v>
      </c>
      <c r="S16" s="42">
        <v>25</v>
      </c>
      <c r="T16" s="41">
        <v>89</v>
      </c>
      <c r="U16" s="41">
        <v>60</v>
      </c>
      <c r="V16" s="35">
        <f t="shared" si="1"/>
        <v>5075</v>
      </c>
    </row>
    <row r="17" spans="1:22" s="7" customFormat="1" ht="13.5" x14ac:dyDescent="0.3">
      <c r="A17" s="34" t="s">
        <v>28</v>
      </c>
      <c r="B17" s="41">
        <v>11</v>
      </c>
      <c r="C17" s="41">
        <v>0</v>
      </c>
      <c r="D17" s="41">
        <v>18</v>
      </c>
      <c r="E17" s="41">
        <v>1</v>
      </c>
      <c r="F17" s="41">
        <v>0</v>
      </c>
      <c r="G17" s="41">
        <v>3</v>
      </c>
      <c r="H17" s="41">
        <v>6</v>
      </c>
      <c r="I17" s="41">
        <v>17</v>
      </c>
      <c r="J17" s="41">
        <v>8</v>
      </c>
      <c r="K17" s="41">
        <v>4</v>
      </c>
      <c r="L17" s="41">
        <v>2</v>
      </c>
      <c r="M17" s="41">
        <v>6</v>
      </c>
      <c r="N17" s="41">
        <v>0</v>
      </c>
      <c r="O17" s="42">
        <v>0</v>
      </c>
      <c r="P17" s="41">
        <v>1</v>
      </c>
      <c r="Q17" s="42">
        <v>0</v>
      </c>
      <c r="R17" s="41">
        <v>3</v>
      </c>
      <c r="S17" s="41">
        <v>2</v>
      </c>
      <c r="T17" s="41">
        <v>0</v>
      </c>
      <c r="U17" s="41">
        <v>0</v>
      </c>
      <c r="V17" s="35">
        <f t="shared" si="1"/>
        <v>82</v>
      </c>
    </row>
    <row r="18" spans="1:22" s="7" customFormat="1" ht="13.5" x14ac:dyDescent="0.3">
      <c r="A18" s="34" t="s">
        <v>29</v>
      </c>
      <c r="B18" s="42">
        <v>4</v>
      </c>
      <c r="C18" s="42">
        <v>2</v>
      </c>
      <c r="D18" s="41">
        <v>9</v>
      </c>
      <c r="E18" s="41">
        <v>0</v>
      </c>
      <c r="F18" s="42">
        <v>1</v>
      </c>
      <c r="G18" s="42">
        <v>0</v>
      </c>
      <c r="H18" s="42">
        <v>1</v>
      </c>
      <c r="I18" s="42">
        <v>9</v>
      </c>
      <c r="J18" s="41">
        <v>7</v>
      </c>
      <c r="K18" s="42">
        <v>5</v>
      </c>
      <c r="L18" s="42">
        <v>7</v>
      </c>
      <c r="M18" s="41">
        <v>4</v>
      </c>
      <c r="N18" s="41">
        <v>2</v>
      </c>
      <c r="O18" s="42">
        <v>0</v>
      </c>
      <c r="P18" s="41">
        <v>2</v>
      </c>
      <c r="Q18" s="42">
        <v>0</v>
      </c>
      <c r="R18" s="41">
        <v>7</v>
      </c>
      <c r="S18" s="42">
        <v>2</v>
      </c>
      <c r="T18" s="41">
        <v>3</v>
      </c>
      <c r="U18" s="42">
        <v>1</v>
      </c>
      <c r="V18" s="35">
        <f t="shared" si="1"/>
        <v>66</v>
      </c>
    </row>
    <row r="19" spans="1:22" s="7" customFormat="1" ht="13.5" x14ac:dyDescent="0.3">
      <c r="A19" s="34" t="s">
        <v>30</v>
      </c>
      <c r="B19" s="41">
        <v>128</v>
      </c>
      <c r="C19" s="42">
        <v>11</v>
      </c>
      <c r="D19" s="41">
        <v>272</v>
      </c>
      <c r="E19" s="41">
        <v>12</v>
      </c>
      <c r="F19" s="41">
        <v>19</v>
      </c>
      <c r="G19" s="42">
        <v>24</v>
      </c>
      <c r="H19" s="41">
        <v>128</v>
      </c>
      <c r="I19" s="41">
        <v>90</v>
      </c>
      <c r="J19" s="41">
        <v>90</v>
      </c>
      <c r="K19" s="41">
        <v>15</v>
      </c>
      <c r="L19" s="41">
        <v>19</v>
      </c>
      <c r="M19" s="41">
        <v>63</v>
      </c>
      <c r="N19" s="41">
        <v>12</v>
      </c>
      <c r="O19" s="42">
        <v>5</v>
      </c>
      <c r="P19" s="41">
        <v>14</v>
      </c>
      <c r="Q19" s="41">
        <v>2</v>
      </c>
      <c r="R19" s="41">
        <v>13</v>
      </c>
      <c r="S19" s="41">
        <v>3</v>
      </c>
      <c r="T19" s="41">
        <v>9</v>
      </c>
      <c r="U19" s="41">
        <v>6</v>
      </c>
      <c r="V19" s="35">
        <f t="shared" si="1"/>
        <v>935</v>
      </c>
    </row>
    <row r="20" spans="1:22" s="7" customFormat="1" ht="13.5" x14ac:dyDescent="0.3">
      <c r="A20" s="34" t="s">
        <v>31</v>
      </c>
      <c r="B20" s="41">
        <v>9</v>
      </c>
      <c r="C20" s="41">
        <v>1</v>
      </c>
      <c r="D20" s="41">
        <v>7</v>
      </c>
      <c r="E20" s="41">
        <v>1</v>
      </c>
      <c r="F20" s="41">
        <v>0</v>
      </c>
      <c r="G20" s="41">
        <v>0</v>
      </c>
      <c r="H20" s="42">
        <v>2</v>
      </c>
      <c r="I20" s="41">
        <v>6</v>
      </c>
      <c r="J20" s="41">
        <v>8</v>
      </c>
      <c r="K20" s="41">
        <v>2</v>
      </c>
      <c r="L20" s="42">
        <v>1</v>
      </c>
      <c r="M20" s="41">
        <v>5</v>
      </c>
      <c r="N20" s="41">
        <v>0</v>
      </c>
      <c r="O20" s="42">
        <v>1</v>
      </c>
      <c r="P20" s="41">
        <v>5</v>
      </c>
      <c r="Q20" s="41">
        <v>0</v>
      </c>
      <c r="R20" s="42">
        <v>3</v>
      </c>
      <c r="S20" s="42">
        <v>0</v>
      </c>
      <c r="T20" s="41">
        <v>9</v>
      </c>
      <c r="U20" s="41">
        <v>0</v>
      </c>
      <c r="V20" s="35">
        <f t="shared" si="1"/>
        <v>60</v>
      </c>
    </row>
    <row r="21" spans="1:22" s="7" customFormat="1" ht="13.5" x14ac:dyDescent="0.3">
      <c r="A21" s="34" t="s">
        <v>32</v>
      </c>
      <c r="B21" s="41">
        <v>86</v>
      </c>
      <c r="C21" s="41">
        <v>36</v>
      </c>
      <c r="D21" s="41">
        <v>331</v>
      </c>
      <c r="E21" s="41">
        <v>36</v>
      </c>
      <c r="F21" s="41">
        <v>18</v>
      </c>
      <c r="G21" s="41">
        <v>397</v>
      </c>
      <c r="H21" s="41">
        <v>87</v>
      </c>
      <c r="I21" s="41">
        <v>208</v>
      </c>
      <c r="J21" s="41">
        <v>178</v>
      </c>
      <c r="K21" s="41">
        <v>39</v>
      </c>
      <c r="L21" s="41">
        <v>58</v>
      </c>
      <c r="M21" s="41">
        <v>142</v>
      </c>
      <c r="N21" s="41">
        <v>63</v>
      </c>
      <c r="O21" s="41">
        <v>16</v>
      </c>
      <c r="P21" s="41">
        <v>113</v>
      </c>
      <c r="Q21" s="41">
        <v>5</v>
      </c>
      <c r="R21" s="41">
        <v>65</v>
      </c>
      <c r="S21" s="41">
        <v>38</v>
      </c>
      <c r="T21" s="41">
        <v>114</v>
      </c>
      <c r="U21" s="41">
        <v>56</v>
      </c>
      <c r="V21" s="35">
        <f t="shared" si="1"/>
        <v>2086</v>
      </c>
    </row>
    <row r="22" spans="1:22" s="7" customFormat="1" ht="13.5" x14ac:dyDescent="0.3">
      <c r="A22" s="34" t="s">
        <v>33</v>
      </c>
      <c r="B22" s="41">
        <v>13</v>
      </c>
      <c r="C22" s="41">
        <v>1</v>
      </c>
      <c r="D22" s="41">
        <v>14</v>
      </c>
      <c r="E22" s="41">
        <v>2</v>
      </c>
      <c r="F22" s="41">
        <v>0</v>
      </c>
      <c r="G22" s="41">
        <v>1</v>
      </c>
      <c r="H22" s="41">
        <v>3</v>
      </c>
      <c r="I22" s="41">
        <v>7</v>
      </c>
      <c r="J22" s="41">
        <v>30</v>
      </c>
      <c r="K22" s="41">
        <v>2</v>
      </c>
      <c r="L22" s="41">
        <v>2</v>
      </c>
      <c r="M22" s="41">
        <v>18</v>
      </c>
      <c r="N22" s="41">
        <v>3</v>
      </c>
      <c r="O22" s="41">
        <v>1</v>
      </c>
      <c r="P22" s="41">
        <v>4</v>
      </c>
      <c r="Q22" s="41">
        <v>0</v>
      </c>
      <c r="R22" s="41">
        <v>22</v>
      </c>
      <c r="S22" s="41">
        <v>5</v>
      </c>
      <c r="T22" s="41">
        <v>16</v>
      </c>
      <c r="U22" s="41">
        <v>5</v>
      </c>
      <c r="V22" s="35">
        <f t="shared" si="1"/>
        <v>149</v>
      </c>
    </row>
    <row r="23" spans="1:22" s="7" customFormat="1" ht="13.5" x14ac:dyDescent="0.3">
      <c r="A23" s="34" t="s">
        <v>35</v>
      </c>
      <c r="B23" s="41">
        <v>396</v>
      </c>
      <c r="C23" s="41">
        <v>6</v>
      </c>
      <c r="D23" s="41">
        <v>1066</v>
      </c>
      <c r="E23" s="41">
        <v>90</v>
      </c>
      <c r="F23" s="41">
        <v>78</v>
      </c>
      <c r="G23" s="41">
        <v>606</v>
      </c>
      <c r="H23" s="41">
        <v>576</v>
      </c>
      <c r="I23" s="41">
        <v>363</v>
      </c>
      <c r="J23" s="41">
        <v>358</v>
      </c>
      <c r="K23" s="41">
        <v>44</v>
      </c>
      <c r="L23" s="41">
        <v>48</v>
      </c>
      <c r="M23" s="41">
        <v>210</v>
      </c>
      <c r="N23" s="41">
        <v>63</v>
      </c>
      <c r="O23" s="41">
        <v>8</v>
      </c>
      <c r="P23" s="41">
        <v>90</v>
      </c>
      <c r="Q23" s="41">
        <v>18</v>
      </c>
      <c r="R23" s="41">
        <v>55</v>
      </c>
      <c r="S23" s="41">
        <v>72</v>
      </c>
      <c r="T23" s="41">
        <v>88</v>
      </c>
      <c r="U23" s="41">
        <v>41</v>
      </c>
      <c r="V23" s="35">
        <f t="shared" si="1"/>
        <v>4276</v>
      </c>
    </row>
    <row r="24" spans="1:22" s="7" customFormat="1" ht="13.5" x14ac:dyDescent="0.3">
      <c r="A24" s="34" t="s">
        <v>36</v>
      </c>
      <c r="B24" s="41">
        <v>48</v>
      </c>
      <c r="C24" s="41">
        <v>12</v>
      </c>
      <c r="D24" s="41">
        <v>91</v>
      </c>
      <c r="E24" s="41">
        <v>6</v>
      </c>
      <c r="F24" s="41">
        <v>7</v>
      </c>
      <c r="G24" s="41">
        <v>22</v>
      </c>
      <c r="H24" s="41">
        <v>16</v>
      </c>
      <c r="I24" s="41">
        <v>29</v>
      </c>
      <c r="J24" s="41">
        <v>413</v>
      </c>
      <c r="K24" s="41">
        <v>7</v>
      </c>
      <c r="L24" s="41">
        <v>9</v>
      </c>
      <c r="M24" s="41">
        <v>23</v>
      </c>
      <c r="N24" s="41">
        <v>11</v>
      </c>
      <c r="O24" s="41">
        <v>1</v>
      </c>
      <c r="P24" s="41">
        <v>17</v>
      </c>
      <c r="Q24" s="41">
        <v>0</v>
      </c>
      <c r="R24" s="41">
        <v>8</v>
      </c>
      <c r="S24" s="41">
        <v>8</v>
      </c>
      <c r="T24" s="41">
        <v>27</v>
      </c>
      <c r="U24" s="41">
        <v>12</v>
      </c>
      <c r="V24" s="35">
        <f t="shared" si="1"/>
        <v>767</v>
      </c>
    </row>
    <row r="25" spans="1:22" s="7" customFormat="1" ht="13.5" x14ac:dyDescent="0.3">
      <c r="A25" s="34" t="s">
        <v>37</v>
      </c>
      <c r="B25" s="41">
        <v>284</v>
      </c>
      <c r="C25" s="41">
        <v>28</v>
      </c>
      <c r="D25" s="41">
        <v>652</v>
      </c>
      <c r="E25" s="41">
        <v>141</v>
      </c>
      <c r="F25" s="41">
        <v>123</v>
      </c>
      <c r="G25" s="41">
        <v>250</v>
      </c>
      <c r="H25" s="41">
        <v>365</v>
      </c>
      <c r="I25" s="41">
        <v>471</v>
      </c>
      <c r="J25" s="41">
        <v>473</v>
      </c>
      <c r="K25" s="41">
        <v>56</v>
      </c>
      <c r="L25" s="41">
        <v>80</v>
      </c>
      <c r="M25" s="41">
        <v>440</v>
      </c>
      <c r="N25" s="41">
        <v>87</v>
      </c>
      <c r="O25" s="41">
        <v>25</v>
      </c>
      <c r="P25" s="41">
        <v>252</v>
      </c>
      <c r="Q25" s="41">
        <v>14</v>
      </c>
      <c r="R25" s="41">
        <v>149</v>
      </c>
      <c r="S25" s="41">
        <v>96</v>
      </c>
      <c r="T25" s="41">
        <v>198</v>
      </c>
      <c r="U25" s="41">
        <v>97</v>
      </c>
      <c r="V25" s="35">
        <f t="shared" si="1"/>
        <v>4281</v>
      </c>
    </row>
    <row r="26" spans="1:22" s="7" customFormat="1" ht="13.5" x14ac:dyDescent="0.3">
      <c r="A26" s="34" t="s">
        <v>38</v>
      </c>
      <c r="B26" s="41">
        <v>792</v>
      </c>
      <c r="C26" s="41">
        <v>68</v>
      </c>
      <c r="D26" s="41">
        <v>1970</v>
      </c>
      <c r="E26" s="41">
        <v>139</v>
      </c>
      <c r="F26" s="41">
        <v>170</v>
      </c>
      <c r="G26" s="41">
        <v>701</v>
      </c>
      <c r="H26" s="41">
        <v>632</v>
      </c>
      <c r="I26" s="41">
        <v>908</v>
      </c>
      <c r="J26" s="41">
        <v>989</v>
      </c>
      <c r="K26" s="41">
        <v>132</v>
      </c>
      <c r="L26" s="41">
        <v>161</v>
      </c>
      <c r="M26" s="41">
        <v>404</v>
      </c>
      <c r="N26" s="41">
        <v>123</v>
      </c>
      <c r="O26" s="41">
        <v>138</v>
      </c>
      <c r="P26" s="41">
        <v>1510</v>
      </c>
      <c r="Q26" s="41">
        <v>45</v>
      </c>
      <c r="R26" s="41">
        <v>405</v>
      </c>
      <c r="S26" s="41">
        <v>118</v>
      </c>
      <c r="T26" s="41">
        <v>391</v>
      </c>
      <c r="U26" s="41">
        <v>60</v>
      </c>
      <c r="V26" s="35">
        <f t="shared" si="1"/>
        <v>9856</v>
      </c>
    </row>
    <row r="27" spans="1:22" s="7" customFormat="1" ht="13.5" x14ac:dyDescent="0.3">
      <c r="A27" s="34" t="s">
        <v>39</v>
      </c>
      <c r="B27" s="41">
        <v>639</v>
      </c>
      <c r="C27" s="41">
        <v>46</v>
      </c>
      <c r="D27" s="41">
        <v>2288</v>
      </c>
      <c r="E27" s="41">
        <v>137</v>
      </c>
      <c r="F27" s="41">
        <v>163</v>
      </c>
      <c r="G27" s="41">
        <v>864</v>
      </c>
      <c r="H27" s="41">
        <v>729</v>
      </c>
      <c r="I27" s="41">
        <v>938</v>
      </c>
      <c r="J27" s="41">
        <v>1488</v>
      </c>
      <c r="K27" s="41">
        <v>81</v>
      </c>
      <c r="L27" s="41">
        <v>144</v>
      </c>
      <c r="M27" s="41">
        <v>794</v>
      </c>
      <c r="N27" s="41">
        <v>88</v>
      </c>
      <c r="O27" s="41">
        <v>53</v>
      </c>
      <c r="P27" s="41">
        <v>364</v>
      </c>
      <c r="Q27" s="41">
        <v>25</v>
      </c>
      <c r="R27" s="41">
        <v>285</v>
      </c>
      <c r="S27" s="41">
        <v>46</v>
      </c>
      <c r="T27" s="41">
        <v>270</v>
      </c>
      <c r="U27" s="41">
        <v>146</v>
      </c>
      <c r="V27" s="35">
        <f t="shared" si="1"/>
        <v>9588</v>
      </c>
    </row>
    <row r="28" spans="1:22" s="7" customFormat="1" ht="13.5" x14ac:dyDescent="0.3">
      <c r="A28" s="34" t="s">
        <v>40</v>
      </c>
      <c r="B28" s="41">
        <v>35</v>
      </c>
      <c r="C28" s="41">
        <v>0</v>
      </c>
      <c r="D28" s="41">
        <v>151</v>
      </c>
      <c r="E28" s="41">
        <v>3</v>
      </c>
      <c r="F28" s="41">
        <v>24</v>
      </c>
      <c r="G28" s="41">
        <v>204</v>
      </c>
      <c r="H28" s="41">
        <v>78</v>
      </c>
      <c r="I28" s="41">
        <v>59</v>
      </c>
      <c r="J28" s="41">
        <v>106</v>
      </c>
      <c r="K28" s="41">
        <v>17</v>
      </c>
      <c r="L28" s="41">
        <v>10</v>
      </c>
      <c r="M28" s="41">
        <v>16</v>
      </c>
      <c r="N28" s="41">
        <v>4</v>
      </c>
      <c r="O28" s="41">
        <v>3</v>
      </c>
      <c r="P28" s="41">
        <v>15</v>
      </c>
      <c r="Q28" s="41">
        <v>0</v>
      </c>
      <c r="R28" s="41">
        <v>4</v>
      </c>
      <c r="S28" s="41">
        <v>9</v>
      </c>
      <c r="T28" s="41">
        <v>12</v>
      </c>
      <c r="U28" s="41">
        <v>1</v>
      </c>
      <c r="V28" s="35">
        <f t="shared" si="1"/>
        <v>751</v>
      </c>
    </row>
    <row r="29" spans="1:22" s="7" customFormat="1" ht="13.5" x14ac:dyDescent="0.3">
      <c r="A29" s="34" t="s">
        <v>41</v>
      </c>
      <c r="B29" s="41">
        <v>2</v>
      </c>
      <c r="C29" s="41">
        <v>0</v>
      </c>
      <c r="D29" s="41">
        <v>2</v>
      </c>
      <c r="E29" s="41">
        <v>0</v>
      </c>
      <c r="F29" s="41">
        <v>3</v>
      </c>
      <c r="G29" s="41">
        <v>0</v>
      </c>
      <c r="H29" s="41">
        <v>2</v>
      </c>
      <c r="I29" s="41">
        <v>1</v>
      </c>
      <c r="J29" s="41">
        <v>3</v>
      </c>
      <c r="K29" s="41">
        <v>0</v>
      </c>
      <c r="L29" s="41">
        <v>1</v>
      </c>
      <c r="M29" s="41">
        <v>2</v>
      </c>
      <c r="N29" s="41">
        <v>1</v>
      </c>
      <c r="O29" s="42">
        <v>0</v>
      </c>
      <c r="P29" s="41">
        <v>2</v>
      </c>
      <c r="Q29" s="42">
        <v>0</v>
      </c>
      <c r="R29" s="41">
        <v>4</v>
      </c>
      <c r="S29" s="42">
        <v>0</v>
      </c>
      <c r="T29" s="41">
        <v>3</v>
      </c>
      <c r="U29" s="41">
        <v>0</v>
      </c>
      <c r="V29" s="35">
        <f t="shared" si="1"/>
        <v>26</v>
      </c>
    </row>
    <row r="30" spans="1:22" s="7" customFormat="1" ht="13.5" x14ac:dyDescent="0.3">
      <c r="A30" s="34" t="s">
        <v>44</v>
      </c>
      <c r="B30" s="41">
        <v>3</v>
      </c>
      <c r="C30" s="42">
        <v>0</v>
      </c>
      <c r="D30" s="41">
        <v>12</v>
      </c>
      <c r="E30" s="41">
        <v>1</v>
      </c>
      <c r="F30" s="41">
        <v>1</v>
      </c>
      <c r="G30" s="41">
        <v>0</v>
      </c>
      <c r="H30" s="41">
        <v>1</v>
      </c>
      <c r="I30" s="41">
        <v>6</v>
      </c>
      <c r="J30" s="41">
        <v>8</v>
      </c>
      <c r="K30" s="41">
        <v>0</v>
      </c>
      <c r="L30" s="41">
        <v>2</v>
      </c>
      <c r="M30" s="41">
        <v>4</v>
      </c>
      <c r="N30" s="41">
        <v>2</v>
      </c>
      <c r="O30" s="41">
        <v>0</v>
      </c>
      <c r="P30" s="41">
        <v>2</v>
      </c>
      <c r="Q30" s="41">
        <v>0</v>
      </c>
      <c r="R30" s="41">
        <v>9</v>
      </c>
      <c r="S30" s="41">
        <v>1</v>
      </c>
      <c r="T30" s="41">
        <v>3</v>
      </c>
      <c r="U30" s="41">
        <v>3</v>
      </c>
      <c r="V30" s="35">
        <f t="shared" si="1"/>
        <v>58</v>
      </c>
    </row>
    <row r="31" spans="1:22" s="7" customFormat="1" ht="13.5" x14ac:dyDescent="0.3">
      <c r="A31" s="34" t="s">
        <v>45</v>
      </c>
      <c r="B31" s="42">
        <v>67</v>
      </c>
      <c r="C31" s="42">
        <v>13</v>
      </c>
      <c r="D31" s="41">
        <v>150</v>
      </c>
      <c r="E31" s="41">
        <v>20</v>
      </c>
      <c r="F31" s="41">
        <v>47</v>
      </c>
      <c r="G31" s="42">
        <v>38</v>
      </c>
      <c r="H31" s="41">
        <v>62</v>
      </c>
      <c r="I31" s="41">
        <v>81</v>
      </c>
      <c r="J31" s="42">
        <v>75</v>
      </c>
      <c r="K31" s="42">
        <v>8</v>
      </c>
      <c r="L31" s="42">
        <v>15</v>
      </c>
      <c r="M31" s="41">
        <v>50</v>
      </c>
      <c r="N31" s="42">
        <v>27</v>
      </c>
      <c r="O31" s="42">
        <v>3</v>
      </c>
      <c r="P31" s="42">
        <v>20</v>
      </c>
      <c r="Q31" s="42">
        <v>5</v>
      </c>
      <c r="R31" s="41">
        <v>21</v>
      </c>
      <c r="S31" s="42">
        <v>22</v>
      </c>
      <c r="T31" s="42">
        <v>34</v>
      </c>
      <c r="U31" s="42">
        <v>25</v>
      </c>
      <c r="V31" s="35">
        <f t="shared" si="1"/>
        <v>783</v>
      </c>
    </row>
    <row r="32" spans="1:22" s="7" customFormat="1" ht="13.5" x14ac:dyDescent="0.3">
      <c r="A32" s="34" t="s">
        <v>46</v>
      </c>
      <c r="B32" s="41">
        <v>345</v>
      </c>
      <c r="C32" s="41">
        <v>67</v>
      </c>
      <c r="D32" s="41">
        <v>1060</v>
      </c>
      <c r="E32" s="41">
        <v>39</v>
      </c>
      <c r="F32" s="41">
        <v>106</v>
      </c>
      <c r="G32" s="41">
        <v>976</v>
      </c>
      <c r="H32" s="41">
        <v>566</v>
      </c>
      <c r="I32" s="41">
        <v>586</v>
      </c>
      <c r="J32" s="41">
        <v>889</v>
      </c>
      <c r="K32" s="41">
        <v>58</v>
      </c>
      <c r="L32" s="41">
        <v>77</v>
      </c>
      <c r="M32" s="41">
        <v>192</v>
      </c>
      <c r="N32" s="41">
        <v>57</v>
      </c>
      <c r="O32" s="41">
        <v>17</v>
      </c>
      <c r="P32" s="41">
        <v>123</v>
      </c>
      <c r="Q32" s="42">
        <v>9</v>
      </c>
      <c r="R32" s="41">
        <v>179</v>
      </c>
      <c r="S32" s="41">
        <v>35</v>
      </c>
      <c r="T32" s="41">
        <v>128</v>
      </c>
      <c r="U32" s="41">
        <v>67</v>
      </c>
      <c r="V32" s="35">
        <f t="shared" si="1"/>
        <v>5576</v>
      </c>
    </row>
    <row r="33" spans="1:22" s="7" customFormat="1" ht="13.5" x14ac:dyDescent="0.3">
      <c r="A33" s="34" t="s">
        <v>47</v>
      </c>
      <c r="B33" s="41">
        <v>14</v>
      </c>
      <c r="C33" s="41">
        <v>5</v>
      </c>
      <c r="D33" s="41">
        <v>44</v>
      </c>
      <c r="E33" s="41">
        <v>5</v>
      </c>
      <c r="F33" s="42">
        <v>12</v>
      </c>
      <c r="G33" s="41">
        <v>27</v>
      </c>
      <c r="H33" s="41">
        <v>21</v>
      </c>
      <c r="I33" s="41">
        <v>53</v>
      </c>
      <c r="J33" s="41">
        <v>37</v>
      </c>
      <c r="K33" s="41">
        <v>11</v>
      </c>
      <c r="L33" s="41">
        <v>12</v>
      </c>
      <c r="M33" s="41">
        <v>7</v>
      </c>
      <c r="N33" s="41">
        <v>3</v>
      </c>
      <c r="O33" s="41">
        <v>0</v>
      </c>
      <c r="P33" s="41">
        <v>8</v>
      </c>
      <c r="Q33" s="41">
        <v>0</v>
      </c>
      <c r="R33" s="41">
        <v>34</v>
      </c>
      <c r="S33" s="41">
        <v>5</v>
      </c>
      <c r="T33" s="41">
        <v>5</v>
      </c>
      <c r="U33" s="41">
        <v>1</v>
      </c>
      <c r="V33" s="35">
        <f t="shared" si="1"/>
        <v>304</v>
      </c>
    </row>
    <row r="34" spans="1:22" s="7" customFormat="1" ht="13.5" x14ac:dyDescent="0.3">
      <c r="A34" s="36" t="s">
        <v>50</v>
      </c>
      <c r="B34" s="38">
        <v>16</v>
      </c>
      <c r="C34" s="38">
        <v>2</v>
      </c>
      <c r="D34" s="38">
        <v>56</v>
      </c>
      <c r="E34" s="38">
        <v>2</v>
      </c>
      <c r="F34" s="38">
        <v>5</v>
      </c>
      <c r="G34" s="38">
        <v>92</v>
      </c>
      <c r="H34" s="38">
        <v>18</v>
      </c>
      <c r="I34" s="38">
        <v>42</v>
      </c>
      <c r="J34" s="38">
        <v>21</v>
      </c>
      <c r="K34" s="38">
        <v>2</v>
      </c>
      <c r="L34" s="38">
        <v>10</v>
      </c>
      <c r="M34" s="38">
        <v>31</v>
      </c>
      <c r="N34" s="38">
        <v>5</v>
      </c>
      <c r="O34" s="38">
        <v>7</v>
      </c>
      <c r="P34" s="38">
        <v>9</v>
      </c>
      <c r="Q34" s="38">
        <v>2</v>
      </c>
      <c r="R34" s="38">
        <v>14</v>
      </c>
      <c r="S34" s="38">
        <v>5</v>
      </c>
      <c r="T34" s="38">
        <v>8</v>
      </c>
      <c r="U34" s="38">
        <v>2</v>
      </c>
      <c r="V34" s="37">
        <f t="shared" si="1"/>
        <v>349</v>
      </c>
    </row>
    <row r="35" spans="1:22" s="8" customFormat="1" ht="30" x14ac:dyDescent="0.3">
      <c r="A35" s="22" t="s">
        <v>74</v>
      </c>
      <c r="B35" s="20">
        <f t="shared" ref="B35:U35" si="2">SUM(B13:B34)</f>
        <v>5146</v>
      </c>
      <c r="C35" s="20">
        <f t="shared" si="2"/>
        <v>448</v>
      </c>
      <c r="D35" s="20">
        <f t="shared" si="2"/>
        <v>14095</v>
      </c>
      <c r="E35" s="20">
        <f t="shared" si="2"/>
        <v>1240</v>
      </c>
      <c r="F35" s="20">
        <f t="shared" si="2"/>
        <v>1117</v>
      </c>
      <c r="G35" s="20">
        <f t="shared" si="2"/>
        <v>6379</v>
      </c>
      <c r="H35" s="20">
        <f t="shared" si="2"/>
        <v>5448</v>
      </c>
      <c r="I35" s="20">
        <f t="shared" si="2"/>
        <v>6354</v>
      </c>
      <c r="J35" s="20">
        <f t="shared" si="2"/>
        <v>7407</v>
      </c>
      <c r="K35" s="20">
        <f t="shared" si="2"/>
        <v>808</v>
      </c>
      <c r="L35" s="20">
        <f t="shared" si="2"/>
        <v>1142</v>
      </c>
      <c r="M35" s="20">
        <f t="shared" si="2"/>
        <v>3611</v>
      </c>
      <c r="N35" s="20">
        <f t="shared" si="2"/>
        <v>883</v>
      </c>
      <c r="O35" s="20">
        <f t="shared" si="2"/>
        <v>374</v>
      </c>
      <c r="P35" s="20">
        <f t="shared" si="2"/>
        <v>2928</v>
      </c>
      <c r="Q35" s="20">
        <f t="shared" si="2"/>
        <v>208</v>
      </c>
      <c r="R35" s="20">
        <f t="shared" si="2"/>
        <v>1816</v>
      </c>
      <c r="S35" s="20">
        <f t="shared" si="2"/>
        <v>737</v>
      </c>
      <c r="T35" s="20">
        <f t="shared" si="2"/>
        <v>1871</v>
      </c>
      <c r="U35" s="20">
        <f t="shared" si="2"/>
        <v>973</v>
      </c>
      <c r="V35" s="20">
        <f t="shared" si="1"/>
        <v>62985</v>
      </c>
    </row>
    <row r="36" spans="1:22" s="8" customFormat="1" ht="13.5" x14ac:dyDescent="0.3">
      <c r="A36" s="51" t="s">
        <v>80</v>
      </c>
      <c r="B36" s="20">
        <v>10</v>
      </c>
      <c r="C36" s="21"/>
      <c r="D36" s="20">
        <v>16</v>
      </c>
      <c r="E36" s="20">
        <v>9</v>
      </c>
      <c r="F36" s="21">
        <v>1</v>
      </c>
      <c r="G36" s="21">
        <v>3</v>
      </c>
      <c r="H36" s="20">
        <v>6</v>
      </c>
      <c r="I36" s="21">
        <v>2</v>
      </c>
      <c r="J36" s="21">
        <v>15</v>
      </c>
      <c r="K36" s="21">
        <v>1</v>
      </c>
      <c r="L36" s="21">
        <v>7</v>
      </c>
      <c r="M36" s="21">
        <v>27</v>
      </c>
      <c r="N36" s="20">
        <v>8</v>
      </c>
      <c r="O36" s="21"/>
      <c r="P36" s="20">
        <v>48</v>
      </c>
      <c r="Q36" s="21"/>
      <c r="R36" s="21">
        <v>1</v>
      </c>
      <c r="S36" s="21">
        <v>3</v>
      </c>
      <c r="T36" s="21">
        <v>31</v>
      </c>
      <c r="U36" s="21">
        <v>4</v>
      </c>
      <c r="V36" s="20">
        <f t="shared" si="1"/>
        <v>192</v>
      </c>
    </row>
    <row r="37" spans="1:22" s="8" customFormat="1" x14ac:dyDescent="0.3">
      <c r="A37" s="23" t="s">
        <v>75</v>
      </c>
      <c r="B37" s="20">
        <f t="shared" ref="B37:U37" si="3">+B36+B35+B12</f>
        <v>9052</v>
      </c>
      <c r="C37" s="20">
        <f t="shared" si="3"/>
        <v>5694</v>
      </c>
      <c r="D37" s="20">
        <f t="shared" si="3"/>
        <v>20827</v>
      </c>
      <c r="E37" s="20">
        <f t="shared" si="3"/>
        <v>2198</v>
      </c>
      <c r="F37" s="20">
        <f t="shared" si="3"/>
        <v>2159</v>
      </c>
      <c r="G37" s="20">
        <f t="shared" si="3"/>
        <v>13377</v>
      </c>
      <c r="H37" s="20">
        <f t="shared" si="3"/>
        <v>8922</v>
      </c>
      <c r="I37" s="20">
        <f t="shared" si="3"/>
        <v>10741</v>
      </c>
      <c r="J37" s="20">
        <f t="shared" si="3"/>
        <v>18191</v>
      </c>
      <c r="K37" s="20">
        <f t="shared" si="3"/>
        <v>1327</v>
      </c>
      <c r="L37" s="20">
        <f t="shared" si="3"/>
        <v>2108</v>
      </c>
      <c r="M37" s="20">
        <f t="shared" si="3"/>
        <v>6962</v>
      </c>
      <c r="N37" s="20">
        <f t="shared" si="3"/>
        <v>1796</v>
      </c>
      <c r="O37" s="20">
        <f t="shared" si="3"/>
        <v>570</v>
      </c>
      <c r="P37" s="20">
        <f t="shared" si="3"/>
        <v>4295</v>
      </c>
      <c r="Q37" s="20">
        <f t="shared" si="3"/>
        <v>332</v>
      </c>
      <c r="R37" s="20">
        <f t="shared" si="3"/>
        <v>3274</v>
      </c>
      <c r="S37" s="20">
        <f t="shared" si="3"/>
        <v>1195</v>
      </c>
      <c r="T37" s="20">
        <f t="shared" si="3"/>
        <v>3191</v>
      </c>
      <c r="U37" s="20">
        <f t="shared" si="3"/>
        <v>1509</v>
      </c>
      <c r="V37" s="20">
        <f t="shared" si="1"/>
        <v>117720</v>
      </c>
    </row>
    <row r="38" spans="1:22" s="7" customFormat="1" ht="24.75" customHeight="1" x14ac:dyDescent="0.3">
      <c r="A38" s="72" t="s">
        <v>73</v>
      </c>
      <c r="B38" s="72"/>
      <c r="C38" s="72"/>
      <c r="D38" s="72"/>
      <c r="E38" s="72"/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</row>
    <row r="39" spans="1:22" x14ac:dyDescent="0.3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</row>
    <row r="40" spans="1:22" x14ac:dyDescent="0.3">
      <c r="A40" s="76" t="s">
        <v>58</v>
      </c>
      <c r="B40" s="76"/>
      <c r="C40" s="76"/>
      <c r="D40" s="76"/>
      <c r="E40" s="76"/>
      <c r="F40" s="76"/>
      <c r="G40" s="76"/>
      <c r="H40" s="76"/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</row>
    <row r="41" spans="1:22" x14ac:dyDescent="0.3">
      <c r="A41" s="64" t="s">
        <v>59</v>
      </c>
      <c r="B41" s="64"/>
      <c r="C41" s="64"/>
      <c r="D41" s="64"/>
      <c r="E41" s="64"/>
      <c r="F41" s="64"/>
      <c r="G41" s="64"/>
      <c r="H41" s="64"/>
      <c r="I41" s="64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</row>
    <row r="42" spans="1:22" x14ac:dyDescent="0.3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</row>
    <row r="43" spans="1:22" x14ac:dyDescent="0.3"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</row>
  </sheetData>
  <mergeCells count="7">
    <mergeCell ref="A41:V41"/>
    <mergeCell ref="A5:A6"/>
    <mergeCell ref="B5:V5"/>
    <mergeCell ref="B2:V2"/>
    <mergeCell ref="B3:V3"/>
    <mergeCell ref="A38:V38"/>
    <mergeCell ref="A40:V40"/>
  </mergeCells>
  <phoneticPr fontId="18" type="noConversion"/>
  <pageMargins left="0.39370078740157483" right="0.31496062992125984" top="0.74803149606299213" bottom="0.74803149606299213" header="0.31496062992125984" footer="0.31496062992125984"/>
  <pageSetup paperSize="9" scale="70" orientation="landscape" r:id="rId1"/>
  <headerFooter>
    <oddFooter>&amp;L&amp;"Trebuchet MS,Grassetto"Statistiche Italia - MMATRICOLAZIONI
Automobile in cifre&amp;C&amp;"Trebuchet MS,Normale"&amp;9&amp;P/&amp;N&amp;R&amp;"Trebuchet MS,Grassetto"ANFIA - Studi e statistiche</oddFooter>
  </headerFooter>
  <ignoredErrors>
    <ignoredError sqref="V12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13</vt:i4>
      </vt:variant>
      <vt:variant>
        <vt:lpstr>Intervalli denominati</vt:lpstr>
      </vt:variant>
      <vt:variant>
        <vt:i4>26</vt:i4>
      </vt:variant>
    </vt:vector>
  </HeadingPairs>
  <TitlesOfParts>
    <vt:vector size="39" baseType="lpstr">
      <vt:lpstr>26.VCL_marca_regione (2022)</vt:lpstr>
      <vt:lpstr>26.VCL_marca_regione (2021)</vt:lpstr>
      <vt:lpstr>26.VCL_marca_regione (2020)</vt:lpstr>
      <vt:lpstr>26.VCL_marca_regione (2019)</vt:lpstr>
      <vt:lpstr>26.VCL_marca_regione (2018)</vt:lpstr>
      <vt:lpstr>26.VCL_marca_regione (2017)</vt:lpstr>
      <vt:lpstr>26.VCL_marca_regione (2016)</vt:lpstr>
      <vt:lpstr>26.VCL_marca_regione (2015)</vt:lpstr>
      <vt:lpstr>26.VCL_marca_regione (2014)</vt:lpstr>
      <vt:lpstr>26.VCL_marca_regione (2013)</vt:lpstr>
      <vt:lpstr>26.VCL_marca_regione (2012)</vt:lpstr>
      <vt:lpstr>26.VCL_marca_regione (2011)</vt:lpstr>
      <vt:lpstr>26.VCL_marca_regione (2010)</vt:lpstr>
      <vt:lpstr>'26.VCL_marca_regione (2010)'!Area_stampa</vt:lpstr>
      <vt:lpstr>'26.VCL_marca_regione (2011)'!Area_stampa</vt:lpstr>
      <vt:lpstr>'26.VCL_marca_regione (2012)'!Area_stampa</vt:lpstr>
      <vt:lpstr>'26.VCL_marca_regione (2013)'!Area_stampa</vt:lpstr>
      <vt:lpstr>'26.VCL_marca_regione (2014)'!Area_stampa</vt:lpstr>
      <vt:lpstr>'26.VCL_marca_regione (2015)'!Area_stampa</vt:lpstr>
      <vt:lpstr>'26.VCL_marca_regione (2016)'!Area_stampa</vt:lpstr>
      <vt:lpstr>'26.VCL_marca_regione (2017)'!Area_stampa</vt:lpstr>
      <vt:lpstr>'26.VCL_marca_regione (2018)'!Area_stampa</vt:lpstr>
      <vt:lpstr>'26.VCL_marca_regione (2019)'!Area_stampa</vt:lpstr>
      <vt:lpstr>'26.VCL_marca_regione (2020)'!Area_stampa</vt:lpstr>
      <vt:lpstr>'26.VCL_marca_regione (2021)'!Area_stampa</vt:lpstr>
      <vt:lpstr>'26.VCL_marca_regione (2022)'!Area_stampa</vt:lpstr>
      <vt:lpstr>'26.VCL_marca_regione (2010)'!Titoli_stampa</vt:lpstr>
      <vt:lpstr>'26.VCL_marca_regione (2011)'!Titoli_stampa</vt:lpstr>
      <vt:lpstr>'26.VCL_marca_regione (2012)'!Titoli_stampa</vt:lpstr>
      <vt:lpstr>'26.VCL_marca_regione (2013)'!Titoli_stampa</vt:lpstr>
      <vt:lpstr>'26.VCL_marca_regione (2014)'!Titoli_stampa</vt:lpstr>
      <vt:lpstr>'26.VCL_marca_regione (2015)'!Titoli_stampa</vt:lpstr>
      <vt:lpstr>'26.VCL_marca_regione (2016)'!Titoli_stampa</vt:lpstr>
      <vt:lpstr>'26.VCL_marca_regione (2017)'!Titoli_stampa</vt:lpstr>
      <vt:lpstr>'26.VCL_marca_regione (2018)'!Titoli_stampa</vt:lpstr>
      <vt:lpstr>'26.VCL_marca_regione (2019)'!Titoli_stampa</vt:lpstr>
      <vt:lpstr>'26.VCL_marca_regione (2020)'!Titoli_stampa</vt:lpstr>
      <vt:lpstr>'26.VCL_marca_regione (2021)'!Titoli_stampa</vt:lpstr>
      <vt:lpstr>'26.VCL_marca_regione (2022)'!Titoli_stampa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Alessio Irene</cp:lastModifiedBy>
  <cp:lastPrinted>2019-06-03T09:47:21Z</cp:lastPrinted>
  <dcterms:created xsi:type="dcterms:W3CDTF">2012-11-30T07:33:37Z</dcterms:created>
  <dcterms:modified xsi:type="dcterms:W3CDTF">2023-07-03T11:51:04Z</dcterms:modified>
</cp:coreProperties>
</file>