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Immat\CapitoloA\DaAggiornare\"/>
    </mc:Choice>
  </mc:AlternateContent>
  <xr:revisionPtr revIDLastSave="0" documentId="13_ncr:1_{C9EAC415-E727-4032-ABF7-31E9428B8515}" xr6:coauthVersionLast="47" xr6:coauthVersionMax="47" xr10:uidLastSave="{00000000-0000-0000-0000-000000000000}"/>
  <bookViews>
    <workbookView xWindow="-120" yWindow="-120" windowWidth="29040" windowHeight="15720" tabRatio="804" xr2:uid="{00000000-000D-0000-FFFF-FFFF00000000}"/>
  </bookViews>
  <sheets>
    <sheet name="18.Multispazio (22)" sheetId="11" r:id="rId1"/>
    <sheet name="18.Multispazio (20-21)" sheetId="10" r:id="rId2"/>
    <sheet name="18.Multispazio (16-17-18-19)" sheetId="9" r:id="rId3"/>
    <sheet name="18.Multispazio (2015)" sheetId="6" r:id="rId4"/>
    <sheet name="18.Multispazio (2014)" sheetId="5" r:id="rId5"/>
    <sheet name="18.Multispazio (2013)" sheetId="1" r:id="rId6"/>
    <sheet name="18.Multispazio (2012)" sheetId="4" r:id="rId7"/>
    <sheet name="18.Multispazio (2011)" sheetId="2" r:id="rId8"/>
    <sheet name="18.Multispazio (2010)" sheetId="3" r:id="rId9"/>
  </sheets>
  <externalReferences>
    <externalReference r:id="rId10"/>
    <externalReference r:id="rId11"/>
  </externalReferences>
  <definedNames>
    <definedName name="_xlnm.Print_Area" localSheetId="2">'18.Multispazio (16-17-18-19)'!$A$1:$I$24</definedName>
    <definedName name="_xlnm.Print_Area" localSheetId="8">'18.Multispazio (2010)'!$A$1:$E$20</definedName>
    <definedName name="_xlnm.Print_Area" localSheetId="7">'18.Multispazio (2011)'!$A$1:$E$21</definedName>
    <definedName name="_xlnm.Print_Area" localSheetId="6">'18.Multispazio (2012)'!$A$1:$E$21</definedName>
    <definedName name="_xlnm.Print_Area" localSheetId="5">'18.Multispazio (2013)'!$A$1:$E$23</definedName>
    <definedName name="_xlnm.Print_Area" localSheetId="4">'18.Multispazio (2014)'!$A$1:$E$23</definedName>
    <definedName name="_xlnm.Print_Area" localSheetId="3">'18.Multispazio (2015)'!$A$1:$E$23</definedName>
    <definedName name="_xlnm.Print_Area" localSheetId="1">'18.Multispazio (20-21)'!$A$1:$F$26</definedName>
    <definedName name="_xlnm.Print_Area" localSheetId="0">'18.Multispazio (22)'!$A$1:$D$20</definedName>
    <definedName name="Excel_BuiltIn_Print_Titles_12" localSheetId="2">'[1]12.autocaravan'!#REF!</definedName>
    <definedName name="Excel_BuiltIn_Print_Titles_12" localSheetId="8">'[2]12.autocaravan'!#REF!</definedName>
    <definedName name="Excel_BuiltIn_Print_Titles_12" localSheetId="7">'[2]12.autocaravan'!#REF!</definedName>
    <definedName name="Excel_BuiltIn_Print_Titles_12" localSheetId="6">'[1]12.autocaravan'!#REF!</definedName>
    <definedName name="Excel_BuiltIn_Print_Titles_12" localSheetId="3">'[1]12.autocaravan'!#REF!</definedName>
    <definedName name="Excel_BuiltIn_Print_Titles_12" localSheetId="1">'[1]12.autocaravan'!#REF!</definedName>
    <definedName name="Excel_BuiltIn_Print_Titles_12" localSheetId="0">'[1]12.autocaravan'!#REF!</definedName>
    <definedName name="Excel_BuiltIn_Print_Titles_12">'[1]12.autocaravan'!#REF!</definedName>
    <definedName name="Excel_BuiltIn_Print_Titles_13">#REF!</definedName>
    <definedName name="Excel_BuiltIn_Print_Titles_9" localSheetId="2">'[1]9.autovetture usate'!#REF!</definedName>
    <definedName name="Excel_BuiltIn_Print_Titles_9" localSheetId="8">'[2]9.autovetture usate'!#REF!</definedName>
    <definedName name="Excel_BuiltIn_Print_Titles_9" localSheetId="7">'[2]9.autovetture usate'!#REF!</definedName>
    <definedName name="Excel_BuiltIn_Print_Titles_9" localSheetId="6">'[1]9.autovetture usate'!#REF!</definedName>
    <definedName name="Excel_BuiltIn_Print_Titles_9" localSheetId="3">'[1]9.autovetture usate'!#REF!</definedName>
    <definedName name="Excel_BuiltIn_Print_Titles_9" localSheetId="1">'[1]9.autovetture usate'!#REF!</definedName>
    <definedName name="Excel_BuiltIn_Print_Titles_9" localSheetId="0">'[1]9.autovetture usate'!#REF!</definedName>
    <definedName name="Excel_BuiltIn_Print_Titles_9">'[1]9.autovetture usate'!#REF!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11" l="1"/>
  <c r="D15" i="11" s="1"/>
  <c r="E22" i="10"/>
  <c r="F22" i="10" s="1"/>
  <c r="C22" i="10"/>
  <c r="D19" i="10" s="1"/>
  <c r="C20" i="9"/>
  <c r="D12" i="11" l="1"/>
  <c r="D13" i="11"/>
  <c r="D8" i="11"/>
  <c r="D9" i="11"/>
  <c r="D10" i="11"/>
  <c r="D11" i="11"/>
  <c r="D16" i="11"/>
  <c r="D14" i="11"/>
  <c r="D7" i="11"/>
  <c r="D21" i="10"/>
  <c r="D12" i="10"/>
  <c r="D8" i="10"/>
  <c r="F11" i="10"/>
  <c r="D10" i="10"/>
  <c r="D11" i="10"/>
  <c r="F14" i="10"/>
  <c r="F16" i="10"/>
  <c r="D20" i="10"/>
  <c r="F10" i="10"/>
  <c r="D17" i="10"/>
  <c r="F19" i="10"/>
  <c r="F8" i="10"/>
  <c r="F9" i="10"/>
  <c r="D9" i="10"/>
  <c r="F12" i="10"/>
  <c r="F13" i="10"/>
  <c r="D13" i="10"/>
  <c r="F15" i="10"/>
  <c r="D14" i="10"/>
  <c r="D15" i="10"/>
  <c r="F17" i="10"/>
  <c r="D16" i="10"/>
  <c r="F18" i="10"/>
  <c r="D18" i="10"/>
  <c r="F20" i="10"/>
  <c r="F21" i="10"/>
  <c r="D7" i="10"/>
  <c r="D22" i="10"/>
  <c r="F7" i="10"/>
  <c r="H20" i="9"/>
  <c r="I18" i="9" s="1"/>
  <c r="F20" i="9"/>
  <c r="G19" i="9" s="1"/>
  <c r="I12" i="9" l="1"/>
  <c r="I20" i="9"/>
  <c r="I13" i="9"/>
  <c r="I14" i="9"/>
  <c r="I10" i="9"/>
  <c r="I19" i="9"/>
  <c r="I11" i="9"/>
  <c r="I7" i="9"/>
  <c r="I15" i="9"/>
  <c r="I8" i="9"/>
  <c r="I16" i="9"/>
  <c r="I9" i="9"/>
  <c r="G18" i="9"/>
  <c r="G20" i="9"/>
  <c r="G9" i="9"/>
  <c r="G10" i="9"/>
  <c r="G11" i="9"/>
  <c r="G12" i="9"/>
  <c r="G13" i="9"/>
  <c r="G14" i="9"/>
  <c r="G15" i="9"/>
  <c r="G7" i="9"/>
  <c r="G16" i="9"/>
  <c r="D20" i="9"/>
  <c r="E12" i="9" s="1"/>
  <c r="C20" i="6"/>
  <c r="D16" i="6" s="1"/>
  <c r="C20" i="5"/>
  <c r="D20" i="5" s="1"/>
  <c r="D17" i="5"/>
  <c r="D7" i="5"/>
  <c r="D19" i="5"/>
  <c r="C18" i="4"/>
  <c r="D13" i="4" s="1"/>
  <c r="C17" i="3"/>
  <c r="D12" i="3" s="1"/>
  <c r="C18" i="2"/>
  <c r="D7" i="2" s="1"/>
  <c r="C19" i="1"/>
  <c r="D10" i="1" s="1"/>
  <c r="D16" i="1"/>
  <c r="D11" i="1"/>
  <c r="D7" i="1"/>
  <c r="D8" i="1"/>
  <c r="D12" i="1"/>
  <c r="D13" i="1"/>
  <c r="D13" i="5"/>
  <c r="D9" i="5"/>
  <c r="D12" i="5" l="1"/>
  <c r="D15" i="5"/>
  <c r="D11" i="5"/>
  <c r="D16" i="5"/>
  <c r="D13" i="2"/>
  <c r="D17" i="2"/>
  <c r="D18" i="5"/>
  <c r="D14" i="2"/>
  <c r="D10" i="2"/>
  <c r="D11" i="2"/>
  <c r="D12" i="2"/>
  <c r="D15" i="2"/>
  <c r="D8" i="5"/>
  <c r="D14" i="5"/>
  <c r="D18" i="2"/>
  <c r="D15" i="4"/>
  <c r="D8" i="2"/>
  <c r="D10" i="5"/>
  <c r="D13" i="3"/>
  <c r="D16" i="2"/>
  <c r="D9" i="2"/>
  <c r="D8" i="3"/>
  <c r="D11" i="3"/>
  <c r="D11" i="4"/>
  <c r="D15" i="1"/>
  <c r="D17" i="1"/>
  <c r="D14" i="1"/>
  <c r="D10" i="3"/>
  <c r="D18" i="1"/>
  <c r="D7" i="3"/>
  <c r="D12" i="4"/>
  <c r="D16" i="3"/>
  <c r="D9" i="1"/>
  <c r="D17" i="3"/>
  <c r="E17" i="9"/>
  <c r="D15" i="3"/>
  <c r="D19" i="1"/>
  <c r="D14" i="3"/>
  <c r="D9" i="3"/>
  <c r="E18" i="9"/>
  <c r="D18" i="4"/>
  <c r="D16" i="4"/>
  <c r="D9" i="4"/>
  <c r="D17" i="4"/>
  <c r="D8" i="4"/>
  <c r="D7" i="4"/>
  <c r="D14" i="4"/>
  <c r="D10" i="4"/>
  <c r="D19" i="6"/>
  <c r="D15" i="6"/>
  <c r="D9" i="6"/>
  <c r="D17" i="6"/>
  <c r="D12" i="6"/>
  <c r="D20" i="6"/>
  <c r="D14" i="6"/>
  <c r="D7" i="6"/>
  <c r="D10" i="6"/>
  <c r="D18" i="6"/>
  <c r="D11" i="6"/>
  <c r="E11" i="9"/>
  <c r="E9" i="9"/>
  <c r="E19" i="9"/>
  <c r="E14" i="9"/>
  <c r="E16" i="9"/>
  <c r="E13" i="9"/>
  <c r="E10" i="9"/>
  <c r="E15" i="9"/>
  <c r="E20" i="9"/>
  <c r="E7" i="9"/>
</calcChain>
</file>

<file path=xl/sharedStrings.xml><?xml version="1.0" encoding="utf-8"?>
<sst xmlns="http://schemas.openxmlformats.org/spreadsheetml/2006/main" count="270" uniqueCount="53">
  <si>
    <t>IMMATRICOLAZIONI AUTOVETTURE PER TIPO CARROZZERIA</t>
  </si>
  <si>
    <t>NEW CAR REGISTRATIONS BY BODY</t>
  </si>
  <si>
    <t>%</t>
  </si>
  <si>
    <t>Citroen</t>
  </si>
  <si>
    <t>Berlingo</t>
  </si>
  <si>
    <t>Nemo</t>
  </si>
  <si>
    <t>Fiat</t>
  </si>
  <si>
    <t>Doblo</t>
  </si>
  <si>
    <t>Qubo</t>
  </si>
  <si>
    <t>Ford</t>
  </si>
  <si>
    <t>Transit Connect</t>
  </si>
  <si>
    <t>Opel</t>
  </si>
  <si>
    <t>Combo</t>
  </si>
  <si>
    <t>Peugeot</t>
  </si>
  <si>
    <t>Bipper</t>
  </si>
  <si>
    <t>Partner</t>
  </si>
  <si>
    <t>Renault</t>
  </si>
  <si>
    <t>Kangoo</t>
  </si>
  <si>
    <t>Volkswagen</t>
  </si>
  <si>
    <t>Caddy</t>
  </si>
  <si>
    <t>Dacia</t>
  </si>
  <si>
    <t>Dokker</t>
  </si>
  <si>
    <t>Nissan</t>
  </si>
  <si>
    <t>Evalia</t>
  </si>
  <si>
    <t>Elaborazioni Anfia  su dati del Ministero dei Trasporti presenti in archivio al 24/05/2013  (Aut. Min.D07161/H4)</t>
  </si>
  <si>
    <t>Prepared by Anfia on Ministry of Transports data as of May 24, 2013</t>
  </si>
  <si>
    <t>Tourneo Connect</t>
  </si>
  <si>
    <t>Tourneo Courier</t>
  </si>
  <si>
    <t>Elaborazioni Anfia su dati del Ministero dei Trasporti presenti in archivio al 04/05/2016  (Aut. Min.D07161/H4)</t>
  </si>
  <si>
    <t>Prepared by Anfia on Ministry of Transports data as of May 04, 2016</t>
  </si>
  <si>
    <t>Elaborazioni Anfia su dati del Ministero dei Trasporti presenti in archivio al 31/05/2017  (Aut. Min.D07161/H4)</t>
  </si>
  <si>
    <t>Prepared by Anfia on Ministry of Transports data as of May 31, 2017</t>
  </si>
  <si>
    <t>Tourneo</t>
  </si>
  <si>
    <t>Rifter</t>
  </si>
  <si>
    <r>
      <t xml:space="preserve">Totale </t>
    </r>
    <r>
      <rPr>
        <i/>
        <sz val="10"/>
        <color theme="1" tint="0.14999847407452621"/>
        <rFont val="Trebuchet MS"/>
        <family val="2"/>
      </rPr>
      <t>/ Total</t>
    </r>
  </si>
  <si>
    <r>
      <t>Marche</t>
    </r>
    <r>
      <rPr>
        <i/>
        <sz val="9"/>
        <color theme="1" tint="0.14999847407452621"/>
        <rFont val="Trebuchet MS"/>
        <family val="2"/>
      </rPr>
      <t xml:space="preserve"> / Makes</t>
    </r>
  </si>
  <si>
    <r>
      <t>Modelli</t>
    </r>
    <r>
      <rPr>
        <i/>
        <sz val="9"/>
        <color theme="1" tint="0.14999847407452621"/>
        <rFont val="Trebuchet MS"/>
        <family val="2"/>
      </rPr>
      <t xml:space="preserve"> / Models</t>
    </r>
  </si>
  <si>
    <r>
      <t>Multispazio</t>
    </r>
    <r>
      <rPr>
        <i/>
        <sz val="10"/>
        <color theme="1" tint="0.14999847407452621"/>
        <rFont val="Trebuchet MS"/>
        <family val="2"/>
      </rPr>
      <t xml:space="preserve"> / Minivan</t>
    </r>
  </si>
  <si>
    <r>
      <t xml:space="preserve">* Nota - dati provvisori </t>
    </r>
    <r>
      <rPr>
        <i/>
        <sz val="8"/>
        <color theme="1" tint="0.14999847407452621"/>
        <rFont val="Trebuchet MS"/>
        <family val="2"/>
      </rPr>
      <t>/ * Note - provisional data</t>
    </r>
  </si>
  <si>
    <t>Elaborazioni Anfia su dati del Ministero dei Trasporti presenti in archivio al 31/03/2020 (Aut. Min.D07161/H4).</t>
  </si>
  <si>
    <t xml:space="preserve">Prepared by Anfia on Ministry of Transports data as of March 31, 2020. </t>
  </si>
  <si>
    <t>E-Berlingo</t>
  </si>
  <si>
    <t>Toyota</t>
  </si>
  <si>
    <t>Proace City Ver</t>
  </si>
  <si>
    <t>Elaborazioni Anfia su dati del Ministero dei Trasporti presenti in archivio al 30/04/2022 (Aut. Min.D07161/H4).</t>
  </si>
  <si>
    <t xml:space="preserve">Prepared by Anfia on Ministry of Transports data as of April 30, 2022. </t>
  </si>
  <si>
    <t>2022*</t>
  </si>
  <si>
    <t xml:space="preserve">Prepared by Anfia on Ministry of Transports data as of April 30, 2023. </t>
  </si>
  <si>
    <t>Elaborazioni Anfia su dati del Ministero dei Trasporti presenti in archivio al 30/04/2023 (Aut. Min.D07161/H4).</t>
  </si>
  <si>
    <t>Doblò</t>
  </si>
  <si>
    <t>Tourneo Custom</t>
  </si>
  <si>
    <t>Townstar</t>
  </si>
  <si>
    <t>Proace City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</si>
</sst>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3" formatCode="_-* #,##0.00_-;\-* #,##0.00_-;_-* &quot;-&quot;??_-;_-@_-"/>
    <numFmt numFmtId="164" formatCode="_-* #,##0_-;\-* #,##0_-;_-* &quot;-&quot;??_-;_-@_-"/>
    <numFmt numFmtId="165" formatCode="0.0_ ;\-0.0\ "/>
    <numFmt numFmtId="166" formatCode="_-* #,##0.00_-;\-* #,##0.00_-;_-* \-??_-;_-@_-"/>
    <numFmt numFmtId="167" formatCode="_-* #,##0_-;\-* #,##0_-;_-* \-_-;_-@_-"/>
    <numFmt numFmtId="168" formatCode="_-* #,##0.0_-;\-* #,##0.0_-;_-* &quot;-&quot;??_-;_-@_-"/>
  </numFmts>
  <fonts count="31" x14ac:knownFonts="1">
    <font>
      <sz val="10"/>
      <name val="Arial"/>
    </font>
    <font>
      <sz val="11"/>
      <color indexed="63"/>
      <name val="Calibri"/>
      <family val="2"/>
    </font>
    <font>
      <sz val="11"/>
      <color indexed="9"/>
      <name val="Calibri"/>
      <family val="2"/>
    </font>
    <font>
      <b/>
      <sz val="11"/>
      <color indexed="1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0"/>
      <name val="Trebuchet MS"/>
      <family val="2"/>
    </font>
    <font>
      <sz val="10"/>
      <name val="Trebuchet MS"/>
      <family val="2"/>
    </font>
    <font>
      <sz val="9"/>
      <name val="Trebuchet MS"/>
      <family val="2"/>
    </font>
    <font>
      <i/>
      <sz val="8"/>
      <name val="Trebuchet MS"/>
      <family val="2"/>
    </font>
    <font>
      <b/>
      <sz val="9"/>
      <name val="Trebuchet MS"/>
      <family val="2"/>
    </font>
    <font>
      <sz val="8"/>
      <name val="Trebuchet MS"/>
      <family val="2"/>
    </font>
    <font>
      <sz val="8"/>
      <name val="Arial"/>
      <family val="2"/>
    </font>
    <font>
      <i/>
      <sz val="10"/>
      <color theme="1" tint="0.14999847407452621"/>
      <name val="Trebuchet MS"/>
      <family val="2"/>
    </font>
    <font>
      <b/>
      <sz val="11"/>
      <name val="Trebuchet MS"/>
      <family val="2"/>
    </font>
    <font>
      <i/>
      <sz val="11"/>
      <color theme="1" tint="0.14999847407452621"/>
      <name val="Trebuchet MS"/>
      <family val="2"/>
    </font>
    <font>
      <i/>
      <sz val="8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</fonts>
  <fills count="20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8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</fills>
  <borders count="2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/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/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14996795556505021"/>
      </bottom>
      <diagonal/>
    </border>
  </borders>
  <cellStyleXfs count="4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3" fillId="11" borderId="1" applyNumberFormat="0" applyAlignment="0" applyProtection="0"/>
    <xf numFmtId="0" fontId="4" fillId="0" borderId="2" applyNumberFormat="0" applyFill="0" applyAlignment="0" applyProtection="0"/>
    <xf numFmtId="0" fontId="5" fillId="12" borderId="3" applyNumberFormat="0" applyAlignment="0" applyProtection="0"/>
    <xf numFmtId="0" fontId="2" fillId="13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6" fillId="3" borderId="1" applyNumberFormat="0" applyAlignment="0" applyProtection="0"/>
    <xf numFmtId="167" fontId="7" fillId="0" borderId="0" applyFill="0" applyBorder="0" applyAlignment="0" applyProtection="0"/>
    <xf numFmtId="166" fontId="7" fillId="0" borderId="0" applyFill="0" applyBorder="0" applyAlignment="0" applyProtection="0"/>
    <xf numFmtId="43" fontId="8" fillId="0" borderId="0" applyFont="0" applyFill="0" applyBorder="0" applyAlignment="0" applyProtection="0"/>
    <xf numFmtId="0" fontId="9" fillId="7" borderId="0" applyNumberFormat="0" applyBorder="0" applyAlignment="0" applyProtection="0"/>
    <xf numFmtId="0" fontId="8" fillId="0" borderId="0"/>
    <xf numFmtId="0" fontId="7" fillId="0" borderId="0"/>
    <xf numFmtId="0" fontId="8" fillId="0" borderId="0"/>
    <xf numFmtId="0" fontId="7" fillId="4" borderId="4" applyNumberFormat="0" applyFont="0" applyAlignment="0" applyProtection="0"/>
    <xf numFmtId="0" fontId="10" fillId="11" borderId="5" applyNumberFormat="0" applyAlignment="0" applyProtection="0"/>
    <xf numFmtId="0" fontId="4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0" fillId="0" borderId="9" applyNumberFormat="0" applyFill="0" applyAlignment="0" applyProtection="0"/>
    <xf numFmtId="0" fontId="16" fillId="17" borderId="0" applyNumberFormat="0" applyBorder="0" applyAlignment="0" applyProtection="0"/>
    <xf numFmtId="0" fontId="17" fillId="6" borderId="0" applyNumberFormat="0" applyBorder="0" applyAlignment="0" applyProtection="0"/>
  </cellStyleXfs>
  <cellXfs count="69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right"/>
    </xf>
    <xf numFmtId="0" fontId="21" fillId="0" borderId="0" xfId="0" applyFont="1"/>
    <xf numFmtId="0" fontId="21" fillId="0" borderId="0" xfId="0" applyFont="1" applyAlignment="1">
      <alignment horizontal="right"/>
    </xf>
    <xf numFmtId="0" fontId="23" fillId="19" borderId="10" xfId="0" applyFont="1" applyFill="1" applyBorder="1" applyAlignment="1">
      <alignment horizontal="left" vertical="center" wrapText="1"/>
    </xf>
    <xf numFmtId="41" fontId="23" fillId="18" borderId="10" xfId="0" applyNumberFormat="1" applyFont="1" applyFill="1" applyBorder="1"/>
    <xf numFmtId="0" fontId="19" fillId="0" borderId="0" xfId="0" applyFont="1"/>
    <xf numFmtId="3" fontId="24" fillId="0" borderId="0" xfId="0" applyNumberFormat="1" applyFont="1" applyAlignment="1">
      <alignment horizontal="left"/>
    </xf>
    <xf numFmtId="0" fontId="22" fillId="18" borderId="0" xfId="0" applyFont="1" applyFill="1" applyAlignment="1">
      <alignment horizontal="left"/>
    </xf>
    <xf numFmtId="0" fontId="24" fillId="18" borderId="0" xfId="0" applyFont="1" applyFill="1" applyAlignment="1">
      <alignment horizontal="left"/>
    </xf>
    <xf numFmtId="0" fontId="24" fillId="18" borderId="0" xfId="0" applyFont="1" applyFill="1"/>
    <xf numFmtId="0" fontId="24" fillId="0" borderId="0" xfId="0" applyFont="1" applyAlignment="1">
      <alignment horizontal="left"/>
    </xf>
    <xf numFmtId="0" fontId="29" fillId="0" borderId="0" xfId="0" applyFont="1" applyAlignment="1">
      <alignment horizontal="left" vertical="top"/>
    </xf>
    <xf numFmtId="0" fontId="24" fillId="0" borderId="0" xfId="0" applyFont="1"/>
    <xf numFmtId="0" fontId="29" fillId="0" borderId="0" xfId="0" applyFont="1" applyAlignment="1">
      <alignment vertical="top"/>
    </xf>
    <xf numFmtId="41" fontId="23" fillId="18" borderId="10" xfId="0" applyNumberFormat="1" applyFont="1" applyFill="1" applyBorder="1" applyAlignment="1">
      <alignment vertical="center"/>
    </xf>
    <xf numFmtId="0" fontId="23" fillId="18" borderId="11" xfId="0" applyFont="1" applyFill="1" applyBorder="1" applyAlignment="1">
      <alignment horizontal="left" vertical="center" indent="1"/>
    </xf>
    <xf numFmtId="0" fontId="23" fillId="18" borderId="12" xfId="0" applyFont="1" applyFill="1" applyBorder="1" applyAlignment="1">
      <alignment horizontal="left" vertical="center" indent="1"/>
    </xf>
    <xf numFmtId="0" fontId="23" fillId="18" borderId="10" xfId="0" applyFont="1" applyFill="1" applyBorder="1" applyAlignment="1">
      <alignment horizontal="left" vertical="center" indent="1"/>
    </xf>
    <xf numFmtId="0" fontId="23" fillId="18" borderId="13" xfId="0" applyFont="1" applyFill="1" applyBorder="1" applyAlignment="1">
      <alignment horizontal="left" vertical="center" indent="1"/>
    </xf>
    <xf numFmtId="0" fontId="19" fillId="18" borderId="10" xfId="0" applyFont="1" applyFill="1" applyBorder="1" applyAlignment="1">
      <alignment horizontal="left" vertical="center"/>
    </xf>
    <xf numFmtId="41" fontId="21" fillId="18" borderId="11" xfId="0" applyNumberFormat="1" applyFont="1" applyFill="1" applyBorder="1" applyAlignment="1">
      <alignment vertical="center"/>
    </xf>
    <xf numFmtId="41" fontId="21" fillId="18" borderId="10" xfId="0" applyNumberFormat="1" applyFont="1" applyFill="1" applyBorder="1" applyAlignment="1">
      <alignment vertical="center"/>
    </xf>
    <xf numFmtId="41" fontId="21" fillId="18" borderId="13" xfId="0" applyNumberFormat="1" applyFont="1" applyFill="1" applyBorder="1" applyAlignment="1">
      <alignment vertical="center"/>
    </xf>
    <xf numFmtId="165" fontId="23" fillId="18" borderId="10" xfId="0" applyNumberFormat="1" applyFont="1" applyFill="1" applyBorder="1" applyAlignment="1">
      <alignment horizontal="right" vertical="center"/>
    </xf>
    <xf numFmtId="165" fontId="21" fillId="18" borderId="11" xfId="0" applyNumberFormat="1" applyFont="1" applyFill="1" applyBorder="1" applyAlignment="1">
      <alignment horizontal="right" vertical="center"/>
    </xf>
    <xf numFmtId="165" fontId="21" fillId="18" borderId="10" xfId="0" applyNumberFormat="1" applyFont="1" applyFill="1" applyBorder="1" applyAlignment="1">
      <alignment horizontal="right" vertical="center"/>
    </xf>
    <xf numFmtId="0" fontId="23" fillId="19" borderId="10" xfId="0" applyFont="1" applyFill="1" applyBorder="1" applyAlignment="1">
      <alignment horizontal="right" vertical="center" indent="1"/>
    </xf>
    <xf numFmtId="164" fontId="21" fillId="18" borderId="11" xfId="0" applyNumberFormat="1" applyFont="1" applyFill="1" applyBorder="1" applyAlignment="1">
      <alignment horizontal="right" vertical="center"/>
    </xf>
    <xf numFmtId="164" fontId="21" fillId="18" borderId="10" xfId="0" applyNumberFormat="1" applyFont="1" applyFill="1" applyBorder="1" applyAlignment="1">
      <alignment horizontal="right" vertical="center"/>
    </xf>
    <xf numFmtId="164" fontId="23" fillId="18" borderId="10" xfId="0" applyNumberFormat="1" applyFont="1" applyFill="1" applyBorder="1" applyAlignment="1">
      <alignment horizontal="right" vertical="center"/>
    </xf>
    <xf numFmtId="164" fontId="23" fillId="19" borderId="10" xfId="0" applyNumberFormat="1" applyFont="1" applyFill="1" applyBorder="1" applyAlignment="1">
      <alignment horizontal="right" vertical="center"/>
    </xf>
    <xf numFmtId="41" fontId="21" fillId="18" borderId="15" xfId="0" applyNumberFormat="1" applyFont="1" applyFill="1" applyBorder="1" applyAlignment="1">
      <alignment vertical="center"/>
    </xf>
    <xf numFmtId="164" fontId="21" fillId="18" borderId="15" xfId="0" applyNumberFormat="1" applyFont="1" applyFill="1" applyBorder="1" applyAlignment="1">
      <alignment horizontal="right" vertical="center"/>
    </xf>
    <xf numFmtId="165" fontId="21" fillId="18" borderId="15" xfId="0" applyNumberFormat="1" applyFont="1" applyFill="1" applyBorder="1" applyAlignment="1">
      <alignment horizontal="right" vertical="center"/>
    </xf>
    <xf numFmtId="41" fontId="21" fillId="18" borderId="16" xfId="0" applyNumberFormat="1" applyFont="1" applyFill="1" applyBorder="1" applyAlignment="1">
      <alignment vertical="center"/>
    </xf>
    <xf numFmtId="164" fontId="21" fillId="18" borderId="16" xfId="0" applyNumberFormat="1" applyFont="1" applyFill="1" applyBorder="1" applyAlignment="1">
      <alignment horizontal="right" vertical="center"/>
    </xf>
    <xf numFmtId="165" fontId="21" fillId="18" borderId="16" xfId="0" applyNumberFormat="1" applyFont="1" applyFill="1" applyBorder="1" applyAlignment="1">
      <alignment horizontal="right" vertical="center"/>
    </xf>
    <xf numFmtId="41" fontId="21" fillId="18" borderId="17" xfId="0" applyNumberFormat="1" applyFont="1" applyFill="1" applyBorder="1" applyAlignment="1">
      <alignment vertical="center"/>
    </xf>
    <xf numFmtId="164" fontId="21" fillId="18" borderId="17" xfId="0" applyNumberFormat="1" applyFont="1" applyFill="1" applyBorder="1" applyAlignment="1">
      <alignment horizontal="right" vertical="center"/>
    </xf>
    <xf numFmtId="165" fontId="21" fillId="18" borderId="17" xfId="0" applyNumberFormat="1" applyFont="1" applyFill="1" applyBorder="1" applyAlignment="1">
      <alignment horizontal="right"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23" fillId="19" borderId="10" xfId="0" applyFont="1" applyFill="1" applyBorder="1" applyAlignment="1">
      <alignment horizontal="right" vertical="center"/>
    </xf>
    <xf numFmtId="0" fontId="23" fillId="18" borderId="10" xfId="0" applyFont="1" applyFill="1" applyBorder="1" applyAlignment="1">
      <alignment horizontal="left" indent="1"/>
    </xf>
    <xf numFmtId="0" fontId="23" fillId="18" borderId="13" xfId="0" applyFont="1" applyFill="1" applyBorder="1" applyAlignment="1">
      <alignment horizontal="left" indent="1"/>
    </xf>
    <xf numFmtId="165" fontId="21" fillId="18" borderId="18" xfId="0" applyNumberFormat="1" applyFont="1" applyFill="1" applyBorder="1" applyAlignment="1">
      <alignment horizontal="right" vertical="center"/>
    </xf>
    <xf numFmtId="165" fontId="21" fillId="18" borderId="19" xfId="0" applyNumberFormat="1" applyFont="1" applyFill="1" applyBorder="1" applyAlignment="1">
      <alignment horizontal="right" vertical="center"/>
    </xf>
    <xf numFmtId="165" fontId="21" fillId="18" borderId="14" xfId="0" applyNumberFormat="1" applyFont="1" applyFill="1" applyBorder="1" applyAlignment="1">
      <alignment horizontal="right" vertical="center"/>
    </xf>
    <xf numFmtId="164" fontId="21" fillId="18" borderId="13" xfId="0" applyNumberFormat="1" applyFont="1" applyFill="1" applyBorder="1" applyAlignment="1">
      <alignment horizontal="right" vertical="center"/>
    </xf>
    <xf numFmtId="41" fontId="21" fillId="18" borderId="12" xfId="0" applyNumberFormat="1" applyFont="1" applyFill="1" applyBorder="1" applyAlignment="1">
      <alignment vertical="center"/>
    </xf>
    <xf numFmtId="164" fontId="21" fillId="18" borderId="12" xfId="0" applyNumberFormat="1" applyFont="1" applyFill="1" applyBorder="1" applyAlignment="1">
      <alignment horizontal="right" vertical="center"/>
    </xf>
    <xf numFmtId="0" fontId="27" fillId="0" borderId="0" xfId="0" applyFont="1" applyAlignment="1">
      <alignment horizontal="left" vertical="center" indent="13"/>
    </xf>
    <xf numFmtId="0" fontId="28" fillId="0" borderId="0" xfId="0" applyFont="1" applyAlignment="1">
      <alignment horizontal="left" vertical="center" indent="13"/>
    </xf>
    <xf numFmtId="0" fontId="19" fillId="0" borderId="0" xfId="0" applyFont="1" applyAlignment="1">
      <alignment horizontal="center"/>
    </xf>
    <xf numFmtId="0" fontId="23" fillId="18" borderId="11" xfId="0" applyFont="1" applyFill="1" applyBorder="1" applyAlignment="1">
      <alignment horizontal="left" vertical="top" indent="1"/>
    </xf>
    <xf numFmtId="0" fontId="0" fillId="0" borderId="12" xfId="0" applyBorder="1" applyAlignment="1">
      <alignment horizontal="left" vertical="top" indent="1"/>
    </xf>
    <xf numFmtId="0" fontId="27" fillId="0" borderId="0" xfId="0" applyFont="1" applyAlignment="1">
      <alignment horizontal="left" vertical="center" indent="12"/>
    </xf>
    <xf numFmtId="0" fontId="28" fillId="0" borderId="0" xfId="0" applyFont="1" applyAlignment="1">
      <alignment horizontal="left" vertical="center" indent="12"/>
    </xf>
    <xf numFmtId="0" fontId="23" fillId="18" borderId="12" xfId="0" applyFont="1" applyFill="1" applyBorder="1" applyAlignment="1">
      <alignment horizontal="left" vertical="top" indent="1"/>
    </xf>
    <xf numFmtId="41" fontId="21" fillId="18" borderId="20" xfId="0" applyNumberFormat="1" applyFont="1" applyFill="1" applyBorder="1" applyAlignment="1">
      <alignment vertical="center"/>
    </xf>
    <xf numFmtId="164" fontId="21" fillId="18" borderId="20" xfId="0" applyNumberFormat="1" applyFont="1" applyFill="1" applyBorder="1" applyAlignment="1">
      <alignment horizontal="right" vertical="center"/>
    </xf>
    <xf numFmtId="168" fontId="21" fillId="18" borderId="10" xfId="0" applyNumberFormat="1" applyFont="1" applyFill="1" applyBorder="1" applyAlignment="1">
      <alignment horizontal="right" vertical="center"/>
    </xf>
    <xf numFmtId="168" fontId="21" fillId="18" borderId="13" xfId="0" applyNumberFormat="1" applyFont="1" applyFill="1" applyBorder="1" applyAlignment="1">
      <alignment horizontal="right" vertical="center"/>
    </xf>
    <xf numFmtId="168" fontId="21" fillId="18" borderId="16" xfId="0" applyNumberFormat="1" applyFont="1" applyFill="1" applyBorder="1" applyAlignment="1">
      <alignment horizontal="right" vertical="center"/>
    </xf>
    <xf numFmtId="168" fontId="21" fillId="18" borderId="15" xfId="0" applyNumberFormat="1" applyFont="1" applyFill="1" applyBorder="1" applyAlignment="1">
      <alignment horizontal="right" vertical="center"/>
    </xf>
    <xf numFmtId="168" fontId="21" fillId="18" borderId="20" xfId="0" applyNumberFormat="1" applyFont="1" applyFill="1" applyBorder="1" applyAlignment="1">
      <alignment horizontal="right" vertical="center"/>
    </xf>
    <xf numFmtId="168" fontId="21" fillId="18" borderId="12" xfId="0" applyNumberFormat="1" applyFont="1" applyFill="1" applyBorder="1" applyAlignment="1">
      <alignment horizontal="right" vertical="center"/>
    </xf>
  </cellXfs>
  <cellStyles count="48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Migliaia [0] 2" xfId="29" xr:uid="{00000000-0005-0000-0000-00001C000000}"/>
    <cellStyle name="Migliaia 2" xfId="30" xr:uid="{00000000-0005-0000-0000-00001D000000}"/>
    <cellStyle name="Migliaia 3" xfId="31" xr:uid="{00000000-0005-0000-0000-00001E000000}"/>
    <cellStyle name="Neutrale" xfId="32" builtinId="28" customBuiltin="1"/>
    <cellStyle name="Normale" xfId="0" builtinId="0"/>
    <cellStyle name="Normale 2" xfId="33" xr:uid="{00000000-0005-0000-0000-000021000000}"/>
    <cellStyle name="Normale 2 2 2" xfId="34" xr:uid="{00000000-0005-0000-0000-000022000000}"/>
    <cellStyle name="Normale 3" xfId="35" xr:uid="{00000000-0005-0000-0000-000023000000}"/>
    <cellStyle name="Nota" xfId="36" builtinId="10" customBuiltin="1"/>
    <cellStyle name="Output" xfId="37" builtinId="21" customBuiltin="1"/>
    <cellStyle name="Testo avviso" xfId="38" builtinId="11" customBuiltin="1"/>
    <cellStyle name="Testo descrittivo" xfId="39" builtinId="53" customBuiltin="1"/>
    <cellStyle name="Titolo" xfId="40" builtinId="15" customBuiltin="1"/>
    <cellStyle name="Titolo 1" xfId="41" builtinId="16" customBuiltin="1"/>
    <cellStyle name="Titolo 2" xfId="42" builtinId="17" customBuiltin="1"/>
    <cellStyle name="Titolo 3" xfId="43" builtinId="18" customBuiltin="1"/>
    <cellStyle name="Titolo 4" xfId="44" builtinId="19" customBuiltin="1"/>
    <cellStyle name="Totale" xfId="45" builtinId="25" customBuiltin="1"/>
    <cellStyle name="Valore non valido" xfId="46" builtinId="27" customBuiltin="1"/>
    <cellStyle name="Valore valido" xfId="47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4539EE73-0DE5-45A8-9EC9-D0A25973A2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16531330-E599-43B3-820C-FC4C7DBBD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FB1FF8FB-1366-4076-A1F7-54850CEFAA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A1C683CE-54B2-49A6-A216-B7E788B6F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4" name="Picture 5" descr="Logo ANFIA PANTONE">
          <a:extLst>
            <a:ext uri="{FF2B5EF4-FFF2-40B4-BE49-F238E27FC236}">
              <a16:creationId xmlns:a16="http://schemas.microsoft.com/office/drawing/2014/main" id="{C1F255CA-69A3-44F8-895D-ECF7170336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4" name="Picture 5" descr="Logo ANFIA PANTONE">
          <a:extLst>
            <a:ext uri="{FF2B5EF4-FFF2-40B4-BE49-F238E27FC236}">
              <a16:creationId xmlns:a16="http://schemas.microsoft.com/office/drawing/2014/main" id="{7968B91D-1829-46D3-AC88-A3C9FA8E98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4" name="Picture 5" descr="Logo ANFIA PANTONE">
          <a:extLst>
            <a:ext uri="{FF2B5EF4-FFF2-40B4-BE49-F238E27FC236}">
              <a16:creationId xmlns:a16="http://schemas.microsoft.com/office/drawing/2014/main" id="{FD842542-5C21-4A19-934A-BA748FC37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4" name="Picture 5" descr="Logo ANFIA PANTONE">
          <a:extLst>
            <a:ext uri="{FF2B5EF4-FFF2-40B4-BE49-F238E27FC236}">
              <a16:creationId xmlns:a16="http://schemas.microsoft.com/office/drawing/2014/main" id="{814D1AAD-ACB6-45A9-ABBA-CFF208C63D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1111942</xdr:colOff>
      <xdr:row>3</xdr:row>
      <xdr:rowOff>129647</xdr:rowOff>
    </xdr:to>
    <xdr:pic>
      <xdr:nvPicPr>
        <xdr:cNvPr id="5" name="Picture 5" descr="Logo ANFIA PANTONE">
          <a:extLst>
            <a:ext uri="{FF2B5EF4-FFF2-40B4-BE49-F238E27FC236}">
              <a16:creationId xmlns:a16="http://schemas.microsoft.com/office/drawing/2014/main" id="{0822A7BE-514C-431C-BE7E-EFDDF446C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73842" cy="7011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lberti\Desktop\BackUp%2016042019\AutoInCifre_italia\StatisticheItalia\Immat\CapitoloA\Controllo\EXPORT_IMPOR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INI%20PORTALE%20AUTO%20IN%20CIFRE%202013%20-%20VERSIONE%20ON%20LINE\areariservata\StatisticheItalia\Immat\CapitoloA\aggiornati\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BBCDFE-5376-4181-8174-1E8E20AEBB26}">
  <sheetPr>
    <pageSetUpPr fitToPage="1"/>
  </sheetPr>
  <dimension ref="A1:D20"/>
  <sheetViews>
    <sheetView showGridLines="0" tabSelected="1" zoomScaleNormal="100" workbookViewId="0">
      <pane ySplit="6" topLeftCell="A7" activePane="bottomLeft" state="frozen"/>
      <selection pane="bottomLeft"/>
    </sheetView>
  </sheetViews>
  <sheetFormatPr defaultRowHeight="12.75" x14ac:dyDescent="0.2"/>
  <cols>
    <col min="1" max="2" width="23.7109375" customWidth="1"/>
    <col min="3" max="3" width="10.7109375" customWidth="1"/>
    <col min="4" max="4" width="7.7109375" customWidth="1"/>
  </cols>
  <sheetData>
    <row r="1" spans="1:4" ht="15" x14ac:dyDescent="0.3">
      <c r="B1" s="1"/>
      <c r="C1" s="2"/>
      <c r="D1" s="2"/>
    </row>
    <row r="2" spans="1:4" ht="16.5" x14ac:dyDescent="0.2">
      <c r="A2" s="53" t="s">
        <v>0</v>
      </c>
      <c r="B2" s="53"/>
      <c r="C2" s="53"/>
      <c r="D2" s="53"/>
    </row>
    <row r="3" spans="1:4" ht="16.5" x14ac:dyDescent="0.2">
      <c r="A3" s="54" t="s">
        <v>1</v>
      </c>
      <c r="B3" s="54"/>
      <c r="C3" s="54"/>
      <c r="D3" s="54"/>
    </row>
    <row r="5" spans="1:4" ht="15" x14ac:dyDescent="0.3">
      <c r="A5" s="55" t="s">
        <v>37</v>
      </c>
      <c r="B5" s="55"/>
      <c r="C5" s="55"/>
      <c r="D5" s="55"/>
    </row>
    <row r="6" spans="1:4" ht="23.1" customHeight="1" x14ac:dyDescent="0.2">
      <c r="A6" s="5" t="s">
        <v>35</v>
      </c>
      <c r="B6" s="5" t="s">
        <v>36</v>
      </c>
      <c r="C6" s="44" t="s">
        <v>46</v>
      </c>
      <c r="D6" s="32" t="s">
        <v>2</v>
      </c>
    </row>
    <row r="7" spans="1:4" ht="15" x14ac:dyDescent="0.2">
      <c r="A7" s="19" t="s">
        <v>3</v>
      </c>
      <c r="B7" s="23" t="s">
        <v>4</v>
      </c>
      <c r="C7" s="30">
        <v>504</v>
      </c>
      <c r="D7" s="63">
        <f>C7/C$16*100</f>
        <v>9.946714031971581</v>
      </c>
    </row>
    <row r="8" spans="1:4" ht="15" x14ac:dyDescent="0.2">
      <c r="A8" s="20" t="s">
        <v>6</v>
      </c>
      <c r="B8" s="24" t="s">
        <v>49</v>
      </c>
      <c r="C8" s="50">
        <v>106</v>
      </c>
      <c r="D8" s="64">
        <f>C8/C$16*100</f>
        <v>2.0919676337083084</v>
      </c>
    </row>
    <row r="9" spans="1:4" ht="15" x14ac:dyDescent="0.2">
      <c r="A9" s="18"/>
      <c r="B9" s="36" t="s">
        <v>8</v>
      </c>
      <c r="C9" s="37">
        <v>4</v>
      </c>
      <c r="D9" s="65">
        <f>C9/C$16*100</f>
        <v>7.8942174856917319E-2</v>
      </c>
    </row>
    <row r="10" spans="1:4" ht="15" x14ac:dyDescent="0.2">
      <c r="A10" s="20" t="s">
        <v>9</v>
      </c>
      <c r="B10" s="33" t="s">
        <v>26</v>
      </c>
      <c r="C10" s="34">
        <v>594</v>
      </c>
      <c r="D10" s="66">
        <f>C10/C$16*100</f>
        <v>11.72291296625222</v>
      </c>
    </row>
    <row r="11" spans="1:4" ht="15" x14ac:dyDescent="0.2">
      <c r="A11" s="20"/>
      <c r="B11" s="61" t="s">
        <v>27</v>
      </c>
      <c r="C11" s="62">
        <v>60</v>
      </c>
      <c r="D11" s="67">
        <f>C11/C$16*100</f>
        <v>1.1841326228537596</v>
      </c>
    </row>
    <row r="12" spans="1:4" ht="15" x14ac:dyDescent="0.2">
      <c r="A12" s="20"/>
      <c r="B12" s="51" t="s">
        <v>50</v>
      </c>
      <c r="C12" s="52">
        <v>1823</v>
      </c>
      <c r="D12" s="68">
        <f>C12/C$16*100</f>
        <v>35.977896191040067</v>
      </c>
    </row>
    <row r="13" spans="1:4" ht="15" x14ac:dyDescent="0.2">
      <c r="A13" s="19" t="s">
        <v>22</v>
      </c>
      <c r="B13" s="23" t="s">
        <v>51</v>
      </c>
      <c r="C13" s="30">
        <v>412</v>
      </c>
      <c r="D13" s="63">
        <f>C13/C$16*100</f>
        <v>8.1310440102624817</v>
      </c>
    </row>
    <row r="14" spans="1:4" ht="15" x14ac:dyDescent="0.2">
      <c r="A14" s="18" t="s">
        <v>16</v>
      </c>
      <c r="B14" s="51" t="s">
        <v>17</v>
      </c>
      <c r="C14" s="52">
        <v>826</v>
      </c>
      <c r="D14" s="68">
        <f>C14/C$16*100</f>
        <v>16.301559107953423</v>
      </c>
    </row>
    <row r="15" spans="1:4" ht="15" x14ac:dyDescent="0.2">
      <c r="A15" s="19" t="s">
        <v>42</v>
      </c>
      <c r="B15" s="23" t="s">
        <v>52</v>
      </c>
      <c r="C15" s="30">
        <v>738</v>
      </c>
      <c r="D15" s="63">
        <f>C15/C$16*100</f>
        <v>14.564831261101244</v>
      </c>
    </row>
    <row r="16" spans="1:4" ht="23.1" customHeight="1" x14ac:dyDescent="0.2">
      <c r="A16" s="21" t="s">
        <v>34</v>
      </c>
      <c r="B16" s="16"/>
      <c r="C16" s="31">
        <f>SUM(C7:C15)</f>
        <v>5067</v>
      </c>
      <c r="D16" s="25">
        <f>C16/C$16*100</f>
        <v>100</v>
      </c>
    </row>
    <row r="17" spans="1:4" ht="15" x14ac:dyDescent="0.35">
      <c r="A17" s="3"/>
      <c r="B17" s="3"/>
      <c r="C17" s="4"/>
    </row>
    <row r="18" spans="1:4" ht="14.25" x14ac:dyDescent="0.3">
      <c r="A18" s="10" t="s">
        <v>38</v>
      </c>
      <c r="B18" s="10"/>
      <c r="C18" s="10"/>
      <c r="D18" s="10"/>
    </row>
    <row r="19" spans="1:4" ht="14.25" x14ac:dyDescent="0.3">
      <c r="A19" s="12" t="s">
        <v>48</v>
      </c>
      <c r="B19" s="12"/>
      <c r="C19" s="12"/>
      <c r="D19" s="12"/>
    </row>
    <row r="20" spans="1:4" ht="13.5" x14ac:dyDescent="0.2">
      <c r="A20" s="13" t="s">
        <v>47</v>
      </c>
      <c r="B20" s="13"/>
      <c r="C20" s="13"/>
      <c r="D20" s="13"/>
    </row>
  </sheetData>
  <mergeCells count="3">
    <mergeCell ref="A2:D2"/>
    <mergeCell ref="A3:D3"/>
    <mergeCell ref="A5:D5"/>
  </mergeCells>
  <pageMargins left="0.70866141732283472" right="0.70866141732283472" top="0.74803149606299213" bottom="0.74803149606299213" header="0.31496062992125984" footer="0.31496062992125984"/>
  <pageSetup paperSize="9" scale="86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C09496-74DC-40A8-8B69-C43AA18C1450}">
  <sheetPr>
    <pageSetUpPr fitToPage="1"/>
  </sheetPr>
  <dimension ref="A1:F26"/>
  <sheetViews>
    <sheetView showGridLines="0" zoomScaleNormal="100" workbookViewId="0">
      <pane ySplit="6" topLeftCell="A7" activePane="bottomLeft" state="frozen"/>
      <selection pane="bottomLeft" activeCell="B9" sqref="B9"/>
    </sheetView>
  </sheetViews>
  <sheetFormatPr defaultRowHeight="12.75" x14ac:dyDescent="0.2"/>
  <cols>
    <col min="1" max="2" width="23.7109375" customWidth="1"/>
    <col min="3" max="3" width="10.7109375" customWidth="1"/>
    <col min="4" max="4" width="7.7109375" customWidth="1"/>
    <col min="5" max="5" width="10.7109375" customWidth="1"/>
    <col min="6" max="6" width="7.7109375" customWidth="1"/>
  </cols>
  <sheetData>
    <row r="1" spans="1:6" ht="15" x14ac:dyDescent="0.3">
      <c r="B1" s="1"/>
      <c r="C1" s="2"/>
      <c r="D1" s="2"/>
      <c r="E1" s="2"/>
      <c r="F1" s="2"/>
    </row>
    <row r="2" spans="1:6" ht="16.5" x14ac:dyDescent="0.2">
      <c r="A2" s="53" t="s">
        <v>0</v>
      </c>
      <c r="B2" s="53"/>
      <c r="C2" s="53"/>
      <c r="D2" s="53"/>
      <c r="E2" s="53"/>
      <c r="F2" s="53"/>
    </row>
    <row r="3" spans="1:6" ht="16.5" x14ac:dyDescent="0.2">
      <c r="A3" s="54" t="s">
        <v>1</v>
      </c>
      <c r="B3" s="54"/>
      <c r="C3" s="54"/>
      <c r="D3" s="54"/>
      <c r="E3" s="54"/>
      <c r="F3" s="54"/>
    </row>
    <row r="5" spans="1:6" ht="15" x14ac:dyDescent="0.3">
      <c r="A5" s="55" t="s">
        <v>37</v>
      </c>
      <c r="B5" s="55"/>
      <c r="C5" s="55"/>
      <c r="D5" s="55"/>
      <c r="E5" s="55"/>
      <c r="F5" s="55"/>
    </row>
    <row r="6" spans="1:6" ht="23.1" customHeight="1" x14ac:dyDescent="0.2">
      <c r="A6" s="5" t="s">
        <v>35</v>
      </c>
      <c r="B6" s="5" t="s">
        <v>36</v>
      </c>
      <c r="C6" s="44">
        <v>2021</v>
      </c>
      <c r="D6" s="32" t="s">
        <v>2</v>
      </c>
      <c r="E6" s="44">
        <v>2020</v>
      </c>
      <c r="F6" s="32" t="s">
        <v>2</v>
      </c>
    </row>
    <row r="7" spans="1:6" ht="15" x14ac:dyDescent="0.2">
      <c r="A7" s="17" t="s">
        <v>3</v>
      </c>
      <c r="B7" s="33" t="s">
        <v>4</v>
      </c>
      <c r="C7" s="34">
        <v>920</v>
      </c>
      <c r="D7" s="34">
        <f>C7/C$22*100</f>
        <v>15.670243570090275</v>
      </c>
      <c r="E7" s="34">
        <v>1506</v>
      </c>
      <c r="F7" s="34">
        <f>E7/E$22*100</f>
        <v>17.807733238737143</v>
      </c>
    </row>
    <row r="8" spans="1:6" ht="15" x14ac:dyDescent="0.2">
      <c r="A8" s="20"/>
      <c r="B8" s="24" t="s">
        <v>41</v>
      </c>
      <c r="C8" s="50">
        <v>89</v>
      </c>
      <c r="D8" s="50">
        <f t="shared" ref="D8:D21" si="0">C8/C$22*100</f>
        <v>1.5159257366717764</v>
      </c>
      <c r="E8" s="50">
        <v>0</v>
      </c>
      <c r="F8" s="50">
        <f t="shared" ref="F8:F21" si="1">E8/E$22*100</f>
        <v>0</v>
      </c>
    </row>
    <row r="9" spans="1:6" ht="15" x14ac:dyDescent="0.2">
      <c r="A9" s="18"/>
      <c r="B9" s="36" t="s">
        <v>5</v>
      </c>
      <c r="C9" s="37">
        <v>1</v>
      </c>
      <c r="D9" s="38">
        <f t="shared" si="0"/>
        <v>1.7032873445750298E-2</v>
      </c>
      <c r="E9" s="37">
        <v>0</v>
      </c>
      <c r="F9" s="38">
        <f t="shared" si="1"/>
        <v>0</v>
      </c>
    </row>
    <row r="10" spans="1:6" ht="15" x14ac:dyDescent="0.2">
      <c r="A10" s="19" t="s">
        <v>20</v>
      </c>
      <c r="B10" s="23" t="s">
        <v>21</v>
      </c>
      <c r="C10" s="30">
        <v>156</v>
      </c>
      <c r="D10" s="27">
        <f t="shared" si="0"/>
        <v>2.6571282575370465</v>
      </c>
      <c r="E10" s="30">
        <v>922</v>
      </c>
      <c r="F10" s="27">
        <f t="shared" si="1"/>
        <v>10.902211185999763</v>
      </c>
    </row>
    <row r="11" spans="1:6" ht="15" x14ac:dyDescent="0.2">
      <c r="A11" s="20" t="s">
        <v>6</v>
      </c>
      <c r="B11" s="33" t="s">
        <v>7</v>
      </c>
      <c r="C11" s="34">
        <v>1</v>
      </c>
      <c r="D11" s="35">
        <f t="shared" si="0"/>
        <v>1.7032873445750298E-2</v>
      </c>
      <c r="E11" s="34">
        <v>34</v>
      </c>
      <c r="F11" s="35">
        <f t="shared" si="1"/>
        <v>0.40203381813881989</v>
      </c>
    </row>
    <row r="12" spans="1:6" ht="15" x14ac:dyDescent="0.2">
      <c r="A12" s="20"/>
      <c r="B12" s="36" t="s">
        <v>8</v>
      </c>
      <c r="C12" s="37">
        <v>3</v>
      </c>
      <c r="D12" s="38">
        <f t="shared" si="0"/>
        <v>5.1098620337250898E-2</v>
      </c>
      <c r="E12" s="37">
        <v>23</v>
      </c>
      <c r="F12" s="38">
        <f t="shared" si="1"/>
        <v>0.27196405344684876</v>
      </c>
    </row>
    <row r="13" spans="1:6" ht="15" x14ac:dyDescent="0.2">
      <c r="A13" s="17" t="s">
        <v>9</v>
      </c>
      <c r="B13" s="33" t="s">
        <v>26</v>
      </c>
      <c r="C13" s="34">
        <v>244</v>
      </c>
      <c r="D13" s="35">
        <f t="shared" si="0"/>
        <v>4.1560211207630724</v>
      </c>
      <c r="E13" s="34">
        <v>256</v>
      </c>
      <c r="F13" s="35">
        <f t="shared" si="1"/>
        <v>3.0270781601040557</v>
      </c>
    </row>
    <row r="14" spans="1:6" ht="15" x14ac:dyDescent="0.2">
      <c r="A14" s="18"/>
      <c r="B14" s="36" t="s">
        <v>27</v>
      </c>
      <c r="C14" s="37">
        <v>191</v>
      </c>
      <c r="D14" s="38">
        <f t="shared" si="0"/>
        <v>3.2532788281383072</v>
      </c>
      <c r="E14" s="37">
        <v>560</v>
      </c>
      <c r="F14" s="38">
        <f t="shared" si="1"/>
        <v>6.6217334752276216</v>
      </c>
    </row>
    <row r="15" spans="1:6" ht="15" x14ac:dyDescent="0.2">
      <c r="A15" s="19" t="s">
        <v>22</v>
      </c>
      <c r="B15" s="23" t="s">
        <v>23</v>
      </c>
      <c r="C15" s="30">
        <v>22</v>
      </c>
      <c r="D15" s="27">
        <f t="shared" si="0"/>
        <v>0.37472321580650653</v>
      </c>
      <c r="E15" s="30">
        <v>45</v>
      </c>
      <c r="F15" s="27">
        <f t="shared" si="1"/>
        <v>0.53210358283079107</v>
      </c>
    </row>
    <row r="16" spans="1:6" ht="15" x14ac:dyDescent="0.2">
      <c r="A16" s="19" t="s">
        <v>11</v>
      </c>
      <c r="B16" s="23" t="s">
        <v>12</v>
      </c>
      <c r="C16" s="30">
        <v>366</v>
      </c>
      <c r="D16" s="27">
        <f t="shared" si="0"/>
        <v>6.234031681144609</v>
      </c>
      <c r="E16" s="30">
        <v>639</v>
      </c>
      <c r="F16" s="27">
        <f t="shared" si="1"/>
        <v>7.5558708761972335</v>
      </c>
    </row>
    <row r="17" spans="1:6" ht="15" x14ac:dyDescent="0.2">
      <c r="A17" s="17" t="s">
        <v>13</v>
      </c>
      <c r="B17" s="33" t="s">
        <v>15</v>
      </c>
      <c r="C17" s="34">
        <v>0</v>
      </c>
      <c r="D17" s="35">
        <f t="shared" si="0"/>
        <v>0</v>
      </c>
      <c r="E17" s="34">
        <v>5</v>
      </c>
      <c r="F17" s="35">
        <f t="shared" si="1"/>
        <v>5.9122620314532338E-2</v>
      </c>
    </row>
    <row r="18" spans="1:6" ht="15" x14ac:dyDescent="0.2">
      <c r="A18" s="20"/>
      <c r="B18" s="39" t="s">
        <v>33</v>
      </c>
      <c r="C18" s="40">
        <v>1187</v>
      </c>
      <c r="D18" s="41">
        <f t="shared" si="0"/>
        <v>20.218020780105604</v>
      </c>
      <c r="E18" s="40">
        <v>1762</v>
      </c>
      <c r="F18" s="41">
        <f t="shared" si="1"/>
        <v>20.834811398841197</v>
      </c>
    </row>
    <row r="19" spans="1:6" ht="15" x14ac:dyDescent="0.2">
      <c r="A19" s="19" t="s">
        <v>16</v>
      </c>
      <c r="B19" s="23" t="s">
        <v>17</v>
      </c>
      <c r="C19" s="30">
        <v>380</v>
      </c>
      <c r="D19" s="27">
        <f t="shared" si="0"/>
        <v>6.4724919093851128</v>
      </c>
      <c r="E19" s="30">
        <v>558</v>
      </c>
      <c r="F19" s="27">
        <f t="shared" si="1"/>
        <v>6.5980844271018091</v>
      </c>
    </row>
    <row r="20" spans="1:6" ht="15" x14ac:dyDescent="0.2">
      <c r="A20" s="20" t="s">
        <v>42</v>
      </c>
      <c r="B20" s="24" t="s">
        <v>43</v>
      </c>
      <c r="C20" s="30">
        <v>1268</v>
      </c>
      <c r="D20" s="27">
        <f t="shared" si="0"/>
        <v>21.597683529211377</v>
      </c>
      <c r="E20" s="30">
        <v>673</v>
      </c>
      <c r="F20" s="27">
        <f t="shared" si="1"/>
        <v>7.9579046943360527</v>
      </c>
    </row>
    <row r="21" spans="1:6" ht="15" x14ac:dyDescent="0.2">
      <c r="A21" s="19" t="s">
        <v>18</v>
      </c>
      <c r="B21" s="23" t="s">
        <v>19</v>
      </c>
      <c r="C21" s="30">
        <v>1043</v>
      </c>
      <c r="D21" s="27">
        <f t="shared" si="0"/>
        <v>17.76528700391756</v>
      </c>
      <c r="E21" s="30">
        <v>1474</v>
      </c>
      <c r="F21" s="27">
        <f t="shared" si="1"/>
        <v>17.429348468724136</v>
      </c>
    </row>
    <row r="22" spans="1:6" ht="23.1" customHeight="1" x14ac:dyDescent="0.2">
      <c r="A22" s="21" t="s">
        <v>34</v>
      </c>
      <c r="B22" s="16"/>
      <c r="C22" s="31">
        <f>SUM(C7:C21)</f>
        <v>5871</v>
      </c>
      <c r="D22" s="25">
        <f>C22/C$22*100</f>
        <v>100</v>
      </c>
      <c r="E22" s="31">
        <f>SUM(E7:E21)</f>
        <v>8457</v>
      </c>
      <c r="F22" s="25">
        <f>E22/E$22*100</f>
        <v>100</v>
      </c>
    </row>
    <row r="23" spans="1:6" ht="15" x14ac:dyDescent="0.35">
      <c r="A23" s="3"/>
      <c r="B23" s="3"/>
      <c r="C23" s="4"/>
      <c r="E23" s="4"/>
    </row>
    <row r="24" spans="1:6" ht="14.25" x14ac:dyDescent="0.3">
      <c r="A24" s="10" t="s">
        <v>38</v>
      </c>
      <c r="B24" s="10"/>
      <c r="C24" s="10"/>
      <c r="D24" s="10"/>
      <c r="E24" s="10"/>
      <c r="F24" s="10"/>
    </row>
    <row r="25" spans="1:6" ht="14.25" x14ac:dyDescent="0.3">
      <c r="A25" s="12" t="s">
        <v>44</v>
      </c>
      <c r="B25" s="12"/>
      <c r="C25" s="12"/>
      <c r="D25" s="12"/>
      <c r="E25" s="12"/>
      <c r="F25" s="12"/>
    </row>
    <row r="26" spans="1:6" ht="13.5" x14ac:dyDescent="0.2">
      <c r="A26" s="13" t="s">
        <v>45</v>
      </c>
      <c r="B26" s="13"/>
      <c r="C26" s="13"/>
      <c r="D26" s="13"/>
      <c r="E26" s="13"/>
      <c r="F26" s="13"/>
    </row>
  </sheetData>
  <mergeCells count="3">
    <mergeCell ref="A2:F2"/>
    <mergeCell ref="A3:F3"/>
    <mergeCell ref="A5:F5"/>
  </mergeCells>
  <pageMargins left="0.70866141732283472" right="0.70866141732283472" top="0.74803149606299213" bottom="0.74803149606299213" header="0.31496062992125984" footer="0.31496062992125984"/>
  <pageSetup paperSize="9" scale="86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ignoredErrors>
    <ignoredError sqref="C22" formulaRange="1"/>
    <ignoredError sqref="D22" formula="1"/>
    <ignoredError sqref="E22" formula="1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5"/>
  <sheetViews>
    <sheetView showGridLines="0" zoomScaleNormal="100" workbookViewId="0">
      <pane ySplit="6" topLeftCell="A7" activePane="bottomLeft" state="frozen"/>
      <selection pane="bottomLeft" activeCell="B15" sqref="B15:B17"/>
    </sheetView>
  </sheetViews>
  <sheetFormatPr defaultRowHeight="12.75" x14ac:dyDescent="0.2"/>
  <cols>
    <col min="1" max="2" width="23.7109375" customWidth="1"/>
    <col min="3" max="4" width="10.7109375" customWidth="1"/>
    <col min="5" max="5" width="7.7109375" customWidth="1"/>
    <col min="6" max="6" width="10.7109375" customWidth="1"/>
    <col min="7" max="7" width="7.7109375" customWidth="1"/>
    <col min="8" max="8" width="10.7109375" customWidth="1"/>
    <col min="9" max="9" width="7.7109375" customWidth="1"/>
  </cols>
  <sheetData>
    <row r="1" spans="1:9" ht="15" x14ac:dyDescent="0.3">
      <c r="B1" s="1"/>
      <c r="C1" s="2"/>
      <c r="D1" s="2"/>
      <c r="E1" s="2"/>
      <c r="F1" s="2"/>
    </row>
    <row r="2" spans="1:9" ht="16.5" x14ac:dyDescent="0.2">
      <c r="A2" s="53" t="s">
        <v>0</v>
      </c>
      <c r="B2" s="53"/>
      <c r="C2" s="53"/>
      <c r="D2" s="53"/>
      <c r="E2" s="53"/>
      <c r="F2" s="53"/>
      <c r="G2" s="53"/>
      <c r="H2" s="53"/>
      <c r="I2" s="53"/>
    </row>
    <row r="3" spans="1:9" ht="16.5" x14ac:dyDescent="0.2">
      <c r="A3" s="54" t="s">
        <v>1</v>
      </c>
      <c r="B3" s="54"/>
      <c r="C3" s="54"/>
      <c r="D3" s="54"/>
      <c r="E3" s="54"/>
      <c r="F3" s="54"/>
      <c r="G3" s="54"/>
      <c r="H3" s="54"/>
      <c r="I3" s="54"/>
    </row>
    <row r="4" spans="1:9" ht="15" x14ac:dyDescent="0.3">
      <c r="F4" s="7"/>
    </row>
    <row r="5" spans="1:9" ht="15" x14ac:dyDescent="0.3">
      <c r="A5" s="55" t="s">
        <v>37</v>
      </c>
      <c r="B5" s="55"/>
      <c r="C5" s="55"/>
      <c r="D5" s="55"/>
      <c r="E5" s="55"/>
    </row>
    <row r="6" spans="1:9" ht="23.1" customHeight="1" x14ac:dyDescent="0.2">
      <c r="A6" s="5" t="s">
        <v>35</v>
      </c>
      <c r="B6" s="5" t="s">
        <v>36</v>
      </c>
      <c r="C6" s="44">
        <v>2019</v>
      </c>
      <c r="D6" s="44">
        <v>2018</v>
      </c>
      <c r="E6" s="32" t="s">
        <v>2</v>
      </c>
      <c r="F6" s="28">
        <v>2017</v>
      </c>
      <c r="G6" s="32" t="s">
        <v>2</v>
      </c>
      <c r="H6" s="28">
        <v>2016</v>
      </c>
      <c r="I6" s="32" t="s">
        <v>2</v>
      </c>
    </row>
    <row r="7" spans="1:9" ht="15" x14ac:dyDescent="0.2">
      <c r="A7" s="17" t="s">
        <v>3</v>
      </c>
      <c r="B7" s="33" t="s">
        <v>4</v>
      </c>
      <c r="C7" s="34">
        <v>2096</v>
      </c>
      <c r="D7" s="34">
        <v>1222</v>
      </c>
      <c r="E7" s="34">
        <f>D7/D$20*100</f>
        <v>5.546226115372396</v>
      </c>
      <c r="F7" s="34">
        <v>1135</v>
      </c>
      <c r="G7" s="35">
        <f>F7/F$20*100</f>
        <v>4.7254257046504851</v>
      </c>
      <c r="H7" s="34">
        <v>1101</v>
      </c>
      <c r="I7" s="35">
        <f t="shared" ref="I7:I16" si="0">H7/H$20*100</f>
        <v>4.8353096179183135</v>
      </c>
    </row>
    <row r="8" spans="1:9" ht="15" x14ac:dyDescent="0.2">
      <c r="A8" s="18"/>
      <c r="B8" s="36" t="s">
        <v>5</v>
      </c>
      <c r="C8" s="37">
        <v>0</v>
      </c>
      <c r="D8" s="37">
        <v>1</v>
      </c>
      <c r="E8" s="38">
        <v>0</v>
      </c>
      <c r="F8" s="37">
        <v>0</v>
      </c>
      <c r="G8" s="38">
        <v>0</v>
      </c>
      <c r="H8" s="37">
        <v>1</v>
      </c>
      <c r="I8" s="38">
        <f t="shared" si="0"/>
        <v>4.391743522178305E-3</v>
      </c>
    </row>
    <row r="9" spans="1:9" ht="15" x14ac:dyDescent="0.2">
      <c r="A9" s="19" t="s">
        <v>20</v>
      </c>
      <c r="B9" s="23" t="s">
        <v>21</v>
      </c>
      <c r="C9" s="30">
        <v>2642</v>
      </c>
      <c r="D9" s="30">
        <v>2385</v>
      </c>
      <c r="E9" s="27">
        <f t="shared" ref="E9:E20" si="1">D9/D$20*100</f>
        <v>10.824672082784915</v>
      </c>
      <c r="F9" s="30">
        <v>2556</v>
      </c>
      <c r="G9" s="27">
        <f t="shared" ref="G9:G16" si="2">F9/F$20*100</f>
        <v>10.641575419459596</v>
      </c>
      <c r="H9" s="30">
        <v>1639</v>
      </c>
      <c r="I9" s="27">
        <f t="shared" si="0"/>
        <v>7.1980676328502415</v>
      </c>
    </row>
    <row r="10" spans="1:9" ht="15" x14ac:dyDescent="0.2">
      <c r="A10" s="20" t="s">
        <v>6</v>
      </c>
      <c r="B10" s="33" t="s">
        <v>7</v>
      </c>
      <c r="C10" s="34">
        <v>2130</v>
      </c>
      <c r="D10" s="34">
        <v>3244</v>
      </c>
      <c r="E10" s="35">
        <f t="shared" si="1"/>
        <v>14.723369491217719</v>
      </c>
      <c r="F10" s="34">
        <v>3591</v>
      </c>
      <c r="G10" s="35">
        <f t="shared" si="2"/>
        <v>14.950664057621049</v>
      </c>
      <c r="H10" s="34">
        <v>3841</v>
      </c>
      <c r="I10" s="35">
        <f t="shared" si="0"/>
        <v>16.868686868686869</v>
      </c>
    </row>
    <row r="11" spans="1:9" ht="15" x14ac:dyDescent="0.2">
      <c r="A11" s="20"/>
      <c r="B11" s="36" t="s">
        <v>8</v>
      </c>
      <c r="C11" s="37">
        <v>7049</v>
      </c>
      <c r="D11" s="37">
        <v>7392</v>
      </c>
      <c r="E11" s="38">
        <f t="shared" si="1"/>
        <v>33.54967548676985</v>
      </c>
      <c r="F11" s="37">
        <v>9293</v>
      </c>
      <c r="G11" s="38">
        <f t="shared" si="2"/>
        <v>38.690203588825511</v>
      </c>
      <c r="H11" s="37">
        <v>8238</v>
      </c>
      <c r="I11" s="38">
        <f t="shared" si="0"/>
        <v>36.179183135704875</v>
      </c>
    </row>
    <row r="12" spans="1:9" ht="15" x14ac:dyDescent="0.2">
      <c r="A12" s="17" t="s">
        <v>9</v>
      </c>
      <c r="B12" s="22" t="s">
        <v>32</v>
      </c>
      <c r="C12" s="29">
        <v>3020</v>
      </c>
      <c r="D12" s="29">
        <v>2530</v>
      </c>
      <c r="E12" s="26">
        <f t="shared" si="1"/>
        <v>11.482775836245631</v>
      </c>
      <c r="F12" s="29">
        <v>2503</v>
      </c>
      <c r="G12" s="26">
        <f t="shared" si="2"/>
        <v>10.420916774220409</v>
      </c>
      <c r="H12" s="29">
        <v>2479</v>
      </c>
      <c r="I12" s="26">
        <f t="shared" si="0"/>
        <v>10.887132191480017</v>
      </c>
    </row>
    <row r="13" spans="1:9" ht="15" x14ac:dyDescent="0.2">
      <c r="A13" s="19" t="s">
        <v>22</v>
      </c>
      <c r="B13" s="23" t="s">
        <v>23</v>
      </c>
      <c r="C13" s="30">
        <v>22</v>
      </c>
      <c r="D13" s="30">
        <v>185</v>
      </c>
      <c r="E13" s="27">
        <f t="shared" si="1"/>
        <v>0.83964961648436442</v>
      </c>
      <c r="F13" s="30">
        <v>268</v>
      </c>
      <c r="G13" s="27">
        <f t="shared" si="2"/>
        <v>1.1157833381905993</v>
      </c>
      <c r="H13" s="30">
        <v>343</v>
      </c>
      <c r="I13" s="27">
        <f t="shared" si="0"/>
        <v>1.5063680281071585</v>
      </c>
    </row>
    <row r="14" spans="1:9" ht="15" x14ac:dyDescent="0.2">
      <c r="A14" s="19" t="s">
        <v>11</v>
      </c>
      <c r="B14" s="23" t="s">
        <v>12</v>
      </c>
      <c r="C14" s="30">
        <v>1163</v>
      </c>
      <c r="D14" s="30">
        <v>257</v>
      </c>
      <c r="E14" s="27">
        <f t="shared" si="1"/>
        <v>1.1664321699269278</v>
      </c>
      <c r="F14" s="30">
        <v>237</v>
      </c>
      <c r="G14" s="27">
        <f t="shared" si="2"/>
        <v>0.98671884757899997</v>
      </c>
      <c r="H14" s="30">
        <v>249</v>
      </c>
      <c r="I14" s="27">
        <f t="shared" si="0"/>
        <v>1.0935441370223979</v>
      </c>
    </row>
    <row r="15" spans="1:9" ht="15" x14ac:dyDescent="0.2">
      <c r="A15" s="17" t="s">
        <v>13</v>
      </c>
      <c r="B15" s="33" t="s">
        <v>14</v>
      </c>
      <c r="C15" s="34">
        <v>0</v>
      </c>
      <c r="D15" s="34">
        <v>2</v>
      </c>
      <c r="E15" s="35">
        <f t="shared" si="1"/>
        <v>9.0772931511823186E-3</v>
      </c>
      <c r="F15" s="34">
        <v>52</v>
      </c>
      <c r="G15" s="35">
        <f t="shared" si="2"/>
        <v>0.21649527457429535</v>
      </c>
      <c r="H15" s="34">
        <v>293</v>
      </c>
      <c r="I15" s="35">
        <f t="shared" si="0"/>
        <v>1.2867808519982433</v>
      </c>
    </row>
    <row r="16" spans="1:9" ht="15" x14ac:dyDescent="0.2">
      <c r="A16" s="20"/>
      <c r="B16" s="39" t="s">
        <v>15</v>
      </c>
      <c r="C16" s="40">
        <v>24</v>
      </c>
      <c r="D16" s="40">
        <v>698</v>
      </c>
      <c r="E16" s="41">
        <f t="shared" si="1"/>
        <v>3.1679753097626286</v>
      </c>
      <c r="F16" s="40">
        <v>1040</v>
      </c>
      <c r="G16" s="41">
        <f t="shared" si="2"/>
        <v>4.3299054914859063</v>
      </c>
      <c r="H16" s="40">
        <v>1520</v>
      </c>
      <c r="I16" s="41">
        <f t="shared" si="0"/>
        <v>6.675450153711024</v>
      </c>
    </row>
    <row r="17" spans="1:9" ht="15" x14ac:dyDescent="0.2">
      <c r="A17" s="18"/>
      <c r="B17" s="36" t="s">
        <v>33</v>
      </c>
      <c r="C17" s="37">
        <v>2654</v>
      </c>
      <c r="D17" s="37">
        <v>415</v>
      </c>
      <c r="E17" s="38">
        <f t="shared" si="1"/>
        <v>1.8835383288703309</v>
      </c>
      <c r="F17" s="37">
        <v>0</v>
      </c>
      <c r="G17" s="38">
        <v>0</v>
      </c>
      <c r="H17" s="37">
        <v>0</v>
      </c>
      <c r="I17" s="38">
        <v>0</v>
      </c>
    </row>
    <row r="18" spans="1:9" ht="15" x14ac:dyDescent="0.2">
      <c r="A18" s="19" t="s">
        <v>16</v>
      </c>
      <c r="B18" s="23" t="s">
        <v>17</v>
      </c>
      <c r="C18" s="30">
        <v>853</v>
      </c>
      <c r="D18" s="30">
        <v>1596</v>
      </c>
      <c r="E18" s="27">
        <f t="shared" si="1"/>
        <v>7.243679934643489</v>
      </c>
      <c r="F18" s="30">
        <v>1535</v>
      </c>
      <c r="G18" s="27">
        <f>F18/F$20*100</f>
        <v>6.3907739706066033</v>
      </c>
      <c r="H18" s="30">
        <v>1421</v>
      </c>
      <c r="I18" s="27">
        <f>H18/H$20*100</f>
        <v>6.2406675450153708</v>
      </c>
    </row>
    <row r="19" spans="1:9" ht="15" x14ac:dyDescent="0.2">
      <c r="A19" s="20" t="s">
        <v>18</v>
      </c>
      <c r="B19" s="24" t="s">
        <v>19</v>
      </c>
      <c r="C19" s="30">
        <v>2221</v>
      </c>
      <c r="D19" s="30">
        <v>2106</v>
      </c>
      <c r="E19" s="27">
        <f t="shared" si="1"/>
        <v>9.5583896881949801</v>
      </c>
      <c r="F19" s="30">
        <v>1809</v>
      </c>
      <c r="G19" s="27">
        <f>F19/F$20*100</f>
        <v>7.531537532786543</v>
      </c>
      <c r="H19" s="30">
        <v>1645</v>
      </c>
      <c r="I19" s="27">
        <f>H19/H$20*100</f>
        <v>7.2244180939833118</v>
      </c>
    </row>
    <row r="20" spans="1:9" ht="23.1" customHeight="1" x14ac:dyDescent="0.2">
      <c r="A20" s="21" t="s">
        <v>34</v>
      </c>
      <c r="B20" s="16"/>
      <c r="C20" s="31">
        <f>SUM(C7:C19)</f>
        <v>23874</v>
      </c>
      <c r="D20" s="31">
        <f>SUM(D7:D19)</f>
        <v>22033</v>
      </c>
      <c r="E20" s="25">
        <f t="shared" si="1"/>
        <v>100</v>
      </c>
      <c r="F20" s="31">
        <f>SUM(F7:F19)</f>
        <v>24019</v>
      </c>
      <c r="G20" s="25">
        <f>F20/F$20*100</f>
        <v>100</v>
      </c>
      <c r="H20" s="31">
        <f>SUM(H7:H19)</f>
        <v>22770</v>
      </c>
      <c r="I20" s="25">
        <f>H20/H$20*100</f>
        <v>100</v>
      </c>
    </row>
    <row r="21" spans="1:9" ht="15" x14ac:dyDescent="0.35">
      <c r="A21" s="3"/>
      <c r="B21" s="3"/>
      <c r="C21" s="4"/>
      <c r="D21" s="4"/>
    </row>
    <row r="22" spans="1:9" ht="14.25" x14ac:dyDescent="0.3">
      <c r="A22" s="10" t="s">
        <v>38</v>
      </c>
      <c r="B22" s="10"/>
      <c r="C22" s="10"/>
      <c r="D22" s="10"/>
      <c r="E22" s="10"/>
    </row>
    <row r="23" spans="1:9" ht="14.25" x14ac:dyDescent="0.3">
      <c r="A23" s="12" t="s">
        <v>39</v>
      </c>
      <c r="B23" s="12"/>
      <c r="C23" s="12"/>
      <c r="D23" s="12"/>
      <c r="E23" s="12"/>
      <c r="F23" s="11"/>
      <c r="G23" s="11"/>
    </row>
    <row r="24" spans="1:9" ht="14.25" x14ac:dyDescent="0.3">
      <c r="A24" s="13" t="s">
        <v>40</v>
      </c>
      <c r="B24" s="13"/>
      <c r="C24" s="13"/>
      <c r="D24" s="13"/>
      <c r="E24" s="13"/>
      <c r="F24" s="14"/>
      <c r="G24" s="14"/>
    </row>
    <row r="25" spans="1:9" ht="13.5" x14ac:dyDescent="0.2">
      <c r="F25" s="15"/>
      <c r="G25" s="15"/>
    </row>
  </sheetData>
  <mergeCells count="3">
    <mergeCell ref="A3:I3"/>
    <mergeCell ref="A5:E5"/>
    <mergeCell ref="A2:I2"/>
  </mergeCells>
  <pageMargins left="0.70866141732283472" right="0.70866141732283472" top="0.74803149606299213" bottom="0.74803149606299213" header="0.31496062992125984" footer="0.31496062992125984"/>
  <pageSetup paperSize="9" scale="86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ignoredErrors>
    <ignoredError sqref="E20" formula="1"/>
    <ignoredError sqref="F20:H20" formula="1" formulaRange="1"/>
    <ignoredError sqref="D20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23"/>
  <sheetViews>
    <sheetView showGridLines="0" zoomScaleNormal="100" workbookViewId="0">
      <selection activeCell="A6" sqref="A6"/>
    </sheetView>
  </sheetViews>
  <sheetFormatPr defaultRowHeight="12.75" x14ac:dyDescent="0.2"/>
  <cols>
    <col min="1" max="1" width="25.7109375" customWidth="1"/>
    <col min="2" max="2" width="30.7109375" customWidth="1"/>
    <col min="3" max="3" width="10.7109375" customWidth="1"/>
    <col min="4" max="4" width="7.7109375" customWidth="1"/>
    <col min="5" max="5" width="8.7109375" customWidth="1"/>
  </cols>
  <sheetData>
    <row r="1" spans="1:8" ht="15" x14ac:dyDescent="0.3">
      <c r="B1" s="1"/>
      <c r="C1" s="2"/>
      <c r="D1" s="2"/>
      <c r="E1" s="2"/>
    </row>
    <row r="2" spans="1:8" ht="16.5" x14ac:dyDescent="0.2">
      <c r="A2" s="58" t="s">
        <v>0</v>
      </c>
      <c r="B2" s="58"/>
      <c r="C2" s="58"/>
      <c r="D2" s="58"/>
      <c r="E2" s="58"/>
      <c r="F2" s="42"/>
      <c r="G2" s="42"/>
      <c r="H2" s="42"/>
    </row>
    <row r="3" spans="1:8" ht="16.5" x14ac:dyDescent="0.2">
      <c r="A3" s="59" t="s">
        <v>1</v>
      </c>
      <c r="B3" s="59"/>
      <c r="C3" s="59"/>
      <c r="D3" s="59"/>
      <c r="E3" s="59"/>
      <c r="F3" s="43"/>
      <c r="G3" s="43"/>
      <c r="H3" s="43"/>
    </row>
    <row r="4" spans="1:8" ht="15" x14ac:dyDescent="0.3">
      <c r="E4" s="7"/>
    </row>
    <row r="5" spans="1:8" ht="15" x14ac:dyDescent="0.3">
      <c r="A5" s="55" t="s">
        <v>37</v>
      </c>
      <c r="B5" s="55"/>
      <c r="C5" s="55"/>
      <c r="D5" s="55"/>
    </row>
    <row r="6" spans="1:8" ht="23.1" customHeight="1" x14ac:dyDescent="0.2">
      <c r="A6" s="5" t="s">
        <v>35</v>
      </c>
      <c r="B6" s="5" t="s">
        <v>36</v>
      </c>
      <c r="C6" s="28">
        <v>2015</v>
      </c>
      <c r="D6" s="32" t="s">
        <v>2</v>
      </c>
    </row>
    <row r="7" spans="1:8" ht="15" x14ac:dyDescent="0.2">
      <c r="A7" s="56" t="s">
        <v>3</v>
      </c>
      <c r="B7" s="33" t="s">
        <v>4</v>
      </c>
      <c r="C7" s="34">
        <v>1049</v>
      </c>
      <c r="D7" s="47">
        <f>C7/C$20*100</f>
        <v>5.1018919313262971</v>
      </c>
    </row>
    <row r="8" spans="1:8" ht="15" x14ac:dyDescent="0.2">
      <c r="A8" s="60"/>
      <c r="B8" s="36" t="s">
        <v>5</v>
      </c>
      <c r="C8" s="37">
        <v>0</v>
      </c>
      <c r="D8" s="48">
        <v>0</v>
      </c>
    </row>
    <row r="9" spans="1:8" ht="15" x14ac:dyDescent="0.35">
      <c r="A9" s="45" t="s">
        <v>20</v>
      </c>
      <c r="B9" s="23" t="s">
        <v>21</v>
      </c>
      <c r="C9" s="30">
        <v>1581</v>
      </c>
      <c r="D9" s="27">
        <f>C9/C$20*100</f>
        <v>7.6893147220465936</v>
      </c>
    </row>
    <row r="10" spans="1:8" ht="15" x14ac:dyDescent="0.35">
      <c r="A10" s="46" t="s">
        <v>6</v>
      </c>
      <c r="B10" s="33" t="s">
        <v>7</v>
      </c>
      <c r="C10" s="34">
        <v>4067</v>
      </c>
      <c r="D10" s="47">
        <f>C10/C$20*100</f>
        <v>19.78016633432226</v>
      </c>
    </row>
    <row r="11" spans="1:8" ht="15" x14ac:dyDescent="0.35">
      <c r="A11" s="46"/>
      <c r="B11" s="36" t="s">
        <v>8</v>
      </c>
      <c r="C11" s="37">
        <v>6431</v>
      </c>
      <c r="D11" s="48">
        <f>C11/C$20*100</f>
        <v>31.277661592335004</v>
      </c>
    </row>
    <row r="12" spans="1:8" ht="15" x14ac:dyDescent="0.2">
      <c r="A12" s="56" t="s">
        <v>9</v>
      </c>
      <c r="B12" s="33" t="s">
        <v>32</v>
      </c>
      <c r="C12" s="34">
        <v>2027</v>
      </c>
      <c r="D12" s="47">
        <f>C12/C$20*100</f>
        <v>9.8584699187782689</v>
      </c>
    </row>
    <row r="13" spans="1:8" ht="15" x14ac:dyDescent="0.2">
      <c r="A13" s="60"/>
      <c r="B13" s="36" t="s">
        <v>27</v>
      </c>
      <c r="C13" s="37">
        <v>0</v>
      </c>
      <c r="D13" s="48">
        <v>0</v>
      </c>
    </row>
    <row r="14" spans="1:8" ht="15" x14ac:dyDescent="0.35">
      <c r="A14" s="45" t="s">
        <v>22</v>
      </c>
      <c r="B14" s="23" t="s">
        <v>23</v>
      </c>
      <c r="C14" s="30">
        <v>345</v>
      </c>
      <c r="D14" s="27">
        <f t="shared" ref="D14:D20" si="0">C14/C$20*100</f>
        <v>1.6779339526287633</v>
      </c>
    </row>
    <row r="15" spans="1:8" ht="15" x14ac:dyDescent="0.35">
      <c r="A15" s="45" t="s">
        <v>11</v>
      </c>
      <c r="B15" s="23" t="s">
        <v>12</v>
      </c>
      <c r="C15" s="30">
        <v>235</v>
      </c>
      <c r="D15" s="27">
        <f t="shared" si="0"/>
        <v>1.1429405184572734</v>
      </c>
    </row>
    <row r="16" spans="1:8" ht="15" x14ac:dyDescent="0.2">
      <c r="A16" s="56" t="s">
        <v>13</v>
      </c>
      <c r="B16" s="33" t="s">
        <v>14</v>
      </c>
      <c r="C16" s="34">
        <v>428</v>
      </c>
      <c r="D16" s="47">
        <f t="shared" si="0"/>
        <v>2.0816108165945235</v>
      </c>
    </row>
    <row r="17" spans="1:4" ht="15" x14ac:dyDescent="0.2">
      <c r="A17" s="57"/>
      <c r="B17" s="36" t="s">
        <v>15</v>
      </c>
      <c r="C17" s="37">
        <v>1848</v>
      </c>
      <c r="D17" s="48">
        <f t="shared" si="0"/>
        <v>8.9878896940810282</v>
      </c>
    </row>
    <row r="18" spans="1:4" ht="15" x14ac:dyDescent="0.35">
      <c r="A18" s="45" t="s">
        <v>16</v>
      </c>
      <c r="B18" s="23" t="s">
        <v>17</v>
      </c>
      <c r="C18" s="30">
        <v>1309</v>
      </c>
      <c r="D18" s="27">
        <f t="shared" si="0"/>
        <v>6.3664218666407271</v>
      </c>
    </row>
    <row r="19" spans="1:4" ht="15" x14ac:dyDescent="0.35">
      <c r="A19" s="46" t="s">
        <v>18</v>
      </c>
      <c r="B19" s="24" t="s">
        <v>19</v>
      </c>
      <c r="C19" s="30">
        <v>1241</v>
      </c>
      <c r="D19" s="27">
        <f t="shared" si="0"/>
        <v>6.0356986527892609</v>
      </c>
    </row>
    <row r="20" spans="1:4" ht="23.1" customHeight="1" x14ac:dyDescent="0.35">
      <c r="A20" s="21" t="s">
        <v>34</v>
      </c>
      <c r="B20" s="6"/>
      <c r="C20" s="31">
        <f>SUM(C7:C19)</f>
        <v>20561</v>
      </c>
      <c r="D20" s="25">
        <f t="shared" si="0"/>
        <v>100</v>
      </c>
    </row>
    <row r="21" spans="1:4" ht="15" x14ac:dyDescent="0.35">
      <c r="A21" s="3"/>
      <c r="B21" s="3"/>
      <c r="C21" s="4"/>
    </row>
    <row r="22" spans="1:4" ht="15" x14ac:dyDescent="0.35">
      <c r="A22" s="8" t="s">
        <v>30</v>
      </c>
      <c r="B22" s="3"/>
      <c r="C22" s="4"/>
    </row>
    <row r="23" spans="1:4" ht="14.25" x14ac:dyDescent="0.3">
      <c r="A23" s="9" t="s">
        <v>31</v>
      </c>
    </row>
  </sheetData>
  <mergeCells count="6">
    <mergeCell ref="A16:A17"/>
    <mergeCell ref="A2:E2"/>
    <mergeCell ref="A3:E3"/>
    <mergeCell ref="A5:D5"/>
    <mergeCell ref="A7:A8"/>
    <mergeCell ref="A12:A13"/>
  </mergeCells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ignoredErrors>
    <ignoredError sqref="C20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23"/>
  <sheetViews>
    <sheetView showGridLines="0" zoomScaleNormal="100" workbookViewId="0">
      <selection activeCell="A6" sqref="A6"/>
    </sheetView>
  </sheetViews>
  <sheetFormatPr defaultRowHeight="12.75" x14ac:dyDescent="0.2"/>
  <cols>
    <col min="1" max="1" width="25.7109375" customWidth="1"/>
    <col min="2" max="2" width="30.7109375" customWidth="1"/>
    <col min="3" max="3" width="10.7109375" customWidth="1"/>
    <col min="4" max="4" width="7.7109375" customWidth="1"/>
    <col min="5" max="5" width="8.7109375" customWidth="1"/>
    <col min="6" max="6" width="12.7109375" customWidth="1"/>
    <col min="7" max="7" width="5.28515625" customWidth="1"/>
  </cols>
  <sheetData>
    <row r="1" spans="1:8" ht="15" x14ac:dyDescent="0.3">
      <c r="B1" s="1"/>
      <c r="C1" s="2"/>
      <c r="D1" s="2"/>
      <c r="E1" s="2"/>
    </row>
    <row r="2" spans="1:8" ht="16.5" x14ac:dyDescent="0.2">
      <c r="A2" s="58" t="s">
        <v>0</v>
      </c>
      <c r="B2" s="58"/>
      <c r="C2" s="58"/>
      <c r="D2" s="58"/>
      <c r="E2" s="58"/>
      <c r="F2" s="42"/>
      <c r="G2" s="42"/>
      <c r="H2" s="42"/>
    </row>
    <row r="3" spans="1:8" ht="16.5" x14ac:dyDescent="0.2">
      <c r="A3" s="59" t="s">
        <v>1</v>
      </c>
      <c r="B3" s="59"/>
      <c r="C3" s="59"/>
      <c r="D3" s="59"/>
      <c r="E3" s="59"/>
      <c r="F3" s="43"/>
      <c r="G3" s="43"/>
      <c r="H3" s="43"/>
    </row>
    <row r="4" spans="1:8" ht="15" x14ac:dyDescent="0.3">
      <c r="E4" s="7"/>
    </row>
    <row r="5" spans="1:8" ht="15" x14ac:dyDescent="0.3">
      <c r="A5" s="55" t="s">
        <v>37</v>
      </c>
      <c r="B5" s="55"/>
      <c r="C5" s="55"/>
      <c r="D5" s="55"/>
    </row>
    <row r="6" spans="1:8" ht="23.1" customHeight="1" x14ac:dyDescent="0.2">
      <c r="A6" s="5" t="s">
        <v>35</v>
      </c>
      <c r="B6" s="5" t="s">
        <v>36</v>
      </c>
      <c r="C6" s="28">
        <v>2014</v>
      </c>
      <c r="D6" s="32" t="s">
        <v>2</v>
      </c>
    </row>
    <row r="7" spans="1:8" ht="15" x14ac:dyDescent="0.2">
      <c r="A7" s="17" t="s">
        <v>3</v>
      </c>
      <c r="B7" s="33" t="s">
        <v>4</v>
      </c>
      <c r="C7" s="34">
        <v>877</v>
      </c>
      <c r="D7" s="47">
        <f t="shared" ref="D7:D20" si="0">C7/C$20*100</f>
        <v>5.3306588864575737</v>
      </c>
    </row>
    <row r="8" spans="1:8" ht="15" x14ac:dyDescent="0.2">
      <c r="A8" s="18"/>
      <c r="B8" s="36" t="s">
        <v>5</v>
      </c>
      <c r="C8" s="37">
        <v>119</v>
      </c>
      <c r="D8" s="38">
        <f t="shared" si="0"/>
        <v>0.72331631412594222</v>
      </c>
    </row>
    <row r="9" spans="1:8" ht="15" x14ac:dyDescent="0.2">
      <c r="A9" s="19" t="s">
        <v>20</v>
      </c>
      <c r="B9" s="23" t="s">
        <v>21</v>
      </c>
      <c r="C9" s="30">
        <v>995</v>
      </c>
      <c r="D9" s="27">
        <f t="shared" si="0"/>
        <v>6.0478969122295156</v>
      </c>
    </row>
    <row r="10" spans="1:8" ht="15" x14ac:dyDescent="0.2">
      <c r="A10" s="20" t="s">
        <v>6</v>
      </c>
      <c r="B10" s="33" t="s">
        <v>7</v>
      </c>
      <c r="C10" s="34">
        <v>2467</v>
      </c>
      <c r="D10" s="47">
        <f t="shared" si="0"/>
        <v>14.995137369316799</v>
      </c>
    </row>
    <row r="11" spans="1:8" ht="15" x14ac:dyDescent="0.2">
      <c r="A11" s="20"/>
      <c r="B11" s="36" t="s">
        <v>8</v>
      </c>
      <c r="C11" s="37">
        <v>6310</v>
      </c>
      <c r="D11" s="48">
        <f t="shared" si="0"/>
        <v>38.35399951373693</v>
      </c>
    </row>
    <row r="12" spans="1:8" ht="15" x14ac:dyDescent="0.2">
      <c r="A12" s="17" t="s">
        <v>9</v>
      </c>
      <c r="B12" s="33" t="s">
        <v>26</v>
      </c>
      <c r="C12" s="34">
        <v>562</v>
      </c>
      <c r="D12" s="47">
        <f t="shared" si="0"/>
        <v>3.4159980549477269</v>
      </c>
    </row>
    <row r="13" spans="1:8" ht="15" x14ac:dyDescent="0.2">
      <c r="A13" s="18"/>
      <c r="B13" s="36" t="s">
        <v>27</v>
      </c>
      <c r="C13" s="37">
        <v>314</v>
      </c>
      <c r="D13" s="48">
        <f t="shared" si="0"/>
        <v>1.9085825431558474</v>
      </c>
    </row>
    <row r="14" spans="1:8" ht="15" x14ac:dyDescent="0.2">
      <c r="A14" s="19" t="s">
        <v>11</v>
      </c>
      <c r="B14" s="23" t="s">
        <v>12</v>
      </c>
      <c r="C14" s="30">
        <v>210</v>
      </c>
      <c r="D14" s="27">
        <f t="shared" si="0"/>
        <v>1.2764405543398978</v>
      </c>
    </row>
    <row r="15" spans="1:8" ht="15" x14ac:dyDescent="0.2">
      <c r="A15" s="19" t="s">
        <v>22</v>
      </c>
      <c r="B15" s="23" t="s">
        <v>23</v>
      </c>
      <c r="C15" s="30">
        <v>388</v>
      </c>
      <c r="D15" s="27">
        <f t="shared" si="0"/>
        <v>2.3583758813518112</v>
      </c>
    </row>
    <row r="16" spans="1:8" ht="15" x14ac:dyDescent="0.2">
      <c r="A16" s="17" t="s">
        <v>13</v>
      </c>
      <c r="B16" s="33" t="s">
        <v>14</v>
      </c>
      <c r="C16" s="34">
        <v>576</v>
      </c>
      <c r="D16" s="47">
        <f t="shared" si="0"/>
        <v>3.5010940919037199</v>
      </c>
    </row>
    <row r="17" spans="1:6" ht="15" x14ac:dyDescent="0.2">
      <c r="A17" s="18"/>
      <c r="B17" s="36" t="s">
        <v>15</v>
      </c>
      <c r="C17" s="37">
        <v>1595</v>
      </c>
      <c r="D17" s="48">
        <f t="shared" si="0"/>
        <v>9.6948699246292254</v>
      </c>
    </row>
    <row r="18" spans="1:6" ht="15" x14ac:dyDescent="0.2">
      <c r="A18" s="19" t="s">
        <v>16</v>
      </c>
      <c r="B18" s="23" t="s">
        <v>17</v>
      </c>
      <c r="C18" s="30">
        <v>906</v>
      </c>
      <c r="D18" s="27">
        <f t="shared" si="0"/>
        <v>5.5069292487235595</v>
      </c>
    </row>
    <row r="19" spans="1:6" ht="15" x14ac:dyDescent="0.2">
      <c r="A19" s="20" t="s">
        <v>18</v>
      </c>
      <c r="B19" s="24" t="s">
        <v>19</v>
      </c>
      <c r="C19" s="30">
        <v>1133</v>
      </c>
      <c r="D19" s="27">
        <f t="shared" si="0"/>
        <v>6.8867007050814486</v>
      </c>
    </row>
    <row r="20" spans="1:6" ht="23.1" customHeight="1" x14ac:dyDescent="0.2">
      <c r="A20" s="21" t="s">
        <v>34</v>
      </c>
      <c r="B20" s="16"/>
      <c r="C20" s="31">
        <f>SUM(C7:C19)</f>
        <v>16452</v>
      </c>
      <c r="D20" s="25">
        <f t="shared" si="0"/>
        <v>100</v>
      </c>
    </row>
    <row r="21" spans="1:6" ht="15" x14ac:dyDescent="0.35">
      <c r="A21" s="3"/>
      <c r="B21" s="3"/>
      <c r="C21" s="4"/>
      <c r="F21" s="4"/>
    </row>
    <row r="22" spans="1:6" ht="15" x14ac:dyDescent="0.35">
      <c r="A22" s="8" t="s">
        <v>28</v>
      </c>
      <c r="B22" s="3"/>
      <c r="C22" s="4"/>
      <c r="F22" s="4"/>
    </row>
    <row r="23" spans="1:6" ht="14.25" x14ac:dyDescent="0.3">
      <c r="A23" s="9" t="s">
        <v>29</v>
      </c>
    </row>
  </sheetData>
  <mergeCells count="3">
    <mergeCell ref="A2:E2"/>
    <mergeCell ref="A3:E3"/>
    <mergeCell ref="A5:D5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ignoredErrors>
    <ignoredError sqref="C20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H22"/>
  <sheetViews>
    <sheetView showGridLines="0" zoomScaleNormal="100" workbookViewId="0">
      <selection activeCell="A6" sqref="A6"/>
    </sheetView>
  </sheetViews>
  <sheetFormatPr defaultRowHeight="12.75" x14ac:dyDescent="0.2"/>
  <cols>
    <col min="1" max="1" width="25.7109375" customWidth="1"/>
    <col min="2" max="2" width="30.7109375" customWidth="1"/>
    <col min="3" max="3" width="10.7109375" customWidth="1"/>
    <col min="4" max="4" width="7.7109375" customWidth="1"/>
    <col min="5" max="5" width="8.7109375" customWidth="1"/>
    <col min="6" max="6" width="5.28515625" customWidth="1"/>
    <col min="7" max="7" width="12.7109375" customWidth="1"/>
    <col min="8" max="8" width="5.28515625" customWidth="1"/>
  </cols>
  <sheetData>
    <row r="1" spans="1:8" ht="15" x14ac:dyDescent="0.3">
      <c r="B1" s="1"/>
      <c r="C1" s="2"/>
      <c r="D1" s="2"/>
      <c r="E1" s="2"/>
    </row>
    <row r="2" spans="1:8" ht="16.5" x14ac:dyDescent="0.2">
      <c r="A2" s="58" t="s">
        <v>0</v>
      </c>
      <c r="B2" s="58"/>
      <c r="C2" s="58"/>
      <c r="D2" s="58"/>
      <c r="E2" s="58"/>
      <c r="F2" s="42"/>
      <c r="G2" s="42"/>
      <c r="H2" s="42"/>
    </row>
    <row r="3" spans="1:8" ht="16.5" x14ac:dyDescent="0.2">
      <c r="A3" s="59" t="s">
        <v>1</v>
      </c>
      <c r="B3" s="59"/>
      <c r="C3" s="59"/>
      <c r="D3" s="59"/>
      <c r="E3" s="59"/>
      <c r="F3" s="43"/>
      <c r="G3" s="43"/>
      <c r="H3" s="43"/>
    </row>
    <row r="4" spans="1:8" ht="15" x14ac:dyDescent="0.3">
      <c r="E4" s="7"/>
    </row>
    <row r="5" spans="1:8" ht="15" x14ac:dyDescent="0.3">
      <c r="A5" s="55" t="s">
        <v>37</v>
      </c>
      <c r="B5" s="55"/>
      <c r="C5" s="55"/>
      <c r="D5" s="55"/>
    </row>
    <row r="6" spans="1:8" ht="23.1" customHeight="1" x14ac:dyDescent="0.2">
      <c r="A6" s="5" t="s">
        <v>35</v>
      </c>
      <c r="B6" s="5" t="s">
        <v>36</v>
      </c>
      <c r="C6" s="28">
        <v>2013</v>
      </c>
      <c r="D6" s="32" t="s">
        <v>2</v>
      </c>
    </row>
    <row r="7" spans="1:8" ht="15" x14ac:dyDescent="0.2">
      <c r="A7" s="17" t="s">
        <v>3</v>
      </c>
      <c r="B7" s="33" t="s">
        <v>4</v>
      </c>
      <c r="C7" s="34">
        <v>1009</v>
      </c>
      <c r="D7" s="47">
        <f t="shared" ref="D7:D19" si="0">C7/C$19*100</f>
        <v>5.0497973074420699</v>
      </c>
    </row>
    <row r="8" spans="1:8" ht="15" x14ac:dyDescent="0.2">
      <c r="A8" s="18"/>
      <c r="B8" s="36" t="s">
        <v>5</v>
      </c>
      <c r="C8" s="37">
        <v>497</v>
      </c>
      <c r="D8" s="38">
        <f t="shared" si="0"/>
        <v>2.4873629948451028</v>
      </c>
    </row>
    <row r="9" spans="1:8" ht="15" x14ac:dyDescent="0.2">
      <c r="A9" s="19" t="s">
        <v>20</v>
      </c>
      <c r="B9" s="23" t="s">
        <v>21</v>
      </c>
      <c r="C9" s="30">
        <v>1339</v>
      </c>
      <c r="D9" s="27">
        <f t="shared" si="0"/>
        <v>6.7013662979830846</v>
      </c>
    </row>
    <row r="10" spans="1:8" ht="15" x14ac:dyDescent="0.2">
      <c r="A10" s="20" t="s">
        <v>6</v>
      </c>
      <c r="B10" s="33" t="s">
        <v>7</v>
      </c>
      <c r="C10" s="34">
        <v>3235</v>
      </c>
      <c r="D10" s="47">
        <f t="shared" si="0"/>
        <v>16.190380861818728</v>
      </c>
    </row>
    <row r="11" spans="1:8" ht="15" x14ac:dyDescent="0.2">
      <c r="A11" s="20"/>
      <c r="B11" s="36" t="s">
        <v>8</v>
      </c>
      <c r="C11" s="37">
        <v>8335</v>
      </c>
      <c r="D11" s="48">
        <f t="shared" si="0"/>
        <v>41.714628897452585</v>
      </c>
    </row>
    <row r="12" spans="1:8" ht="15" x14ac:dyDescent="0.2">
      <c r="A12" s="19" t="s">
        <v>9</v>
      </c>
      <c r="B12" s="23" t="s">
        <v>26</v>
      </c>
      <c r="C12" s="30">
        <v>22</v>
      </c>
      <c r="D12" s="49">
        <f t="shared" si="0"/>
        <v>0.11010459936940094</v>
      </c>
    </row>
    <row r="13" spans="1:8" ht="15" x14ac:dyDescent="0.2">
      <c r="A13" s="19" t="s">
        <v>11</v>
      </c>
      <c r="B13" s="23" t="s">
        <v>12</v>
      </c>
      <c r="C13" s="30">
        <v>310</v>
      </c>
      <c r="D13" s="27">
        <f t="shared" si="0"/>
        <v>1.5514739002051949</v>
      </c>
    </row>
    <row r="14" spans="1:8" ht="15" x14ac:dyDescent="0.2">
      <c r="A14" s="19" t="s">
        <v>22</v>
      </c>
      <c r="B14" s="23" t="s">
        <v>23</v>
      </c>
      <c r="C14" s="30">
        <v>576</v>
      </c>
      <c r="D14" s="27">
        <f t="shared" si="0"/>
        <v>2.8827386016715879</v>
      </c>
    </row>
    <row r="15" spans="1:8" ht="15" x14ac:dyDescent="0.2">
      <c r="A15" s="17" t="s">
        <v>13</v>
      </c>
      <c r="B15" s="33" t="s">
        <v>14</v>
      </c>
      <c r="C15" s="34">
        <v>888</v>
      </c>
      <c r="D15" s="47">
        <f t="shared" si="0"/>
        <v>4.444222010910365</v>
      </c>
    </row>
    <row r="16" spans="1:8" ht="15" x14ac:dyDescent="0.2">
      <c r="A16" s="18"/>
      <c r="B16" s="36" t="s">
        <v>15</v>
      </c>
      <c r="C16" s="37">
        <v>1647</v>
      </c>
      <c r="D16" s="48">
        <f t="shared" si="0"/>
        <v>8.2428306891546974</v>
      </c>
    </row>
    <row r="17" spans="1:7" ht="15" x14ac:dyDescent="0.2">
      <c r="A17" s="19" t="s">
        <v>16</v>
      </c>
      <c r="B17" s="23" t="s">
        <v>17</v>
      </c>
      <c r="C17" s="30">
        <v>932</v>
      </c>
      <c r="D17" s="27">
        <f t="shared" si="0"/>
        <v>4.6644312096491669</v>
      </c>
    </row>
    <row r="18" spans="1:7" ht="15" x14ac:dyDescent="0.2">
      <c r="A18" s="20" t="s">
        <v>18</v>
      </c>
      <c r="B18" s="24" t="s">
        <v>19</v>
      </c>
      <c r="C18" s="30">
        <v>1191</v>
      </c>
      <c r="D18" s="27">
        <f t="shared" si="0"/>
        <v>5.9606626294980227</v>
      </c>
    </row>
    <row r="19" spans="1:7" ht="23.1" customHeight="1" x14ac:dyDescent="0.35">
      <c r="A19" s="21" t="s">
        <v>34</v>
      </c>
      <c r="B19" s="16"/>
      <c r="C19" s="31">
        <f>SUM(C7:C18)</f>
        <v>19981</v>
      </c>
      <c r="D19" s="25">
        <f t="shared" si="0"/>
        <v>100</v>
      </c>
      <c r="G19" s="4"/>
    </row>
    <row r="20" spans="1:7" ht="15" x14ac:dyDescent="0.35">
      <c r="A20" s="3"/>
      <c r="B20" s="3"/>
      <c r="C20" s="4"/>
      <c r="D20" s="4"/>
      <c r="F20" s="4"/>
      <c r="G20" s="4"/>
    </row>
    <row r="21" spans="1:7" ht="15" x14ac:dyDescent="0.35">
      <c r="A21" s="8" t="s">
        <v>28</v>
      </c>
      <c r="B21" s="3"/>
      <c r="C21" s="4"/>
      <c r="D21" s="4"/>
      <c r="F21" s="4"/>
    </row>
    <row r="22" spans="1:7" ht="14.25" x14ac:dyDescent="0.3">
      <c r="A22" s="9" t="s">
        <v>29</v>
      </c>
    </row>
  </sheetData>
  <mergeCells count="3">
    <mergeCell ref="A2:E2"/>
    <mergeCell ref="A3:E3"/>
    <mergeCell ref="A5:D5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ignoredErrors>
    <ignoredError sqref="C19" formulaRange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21"/>
  <sheetViews>
    <sheetView showGridLines="0" zoomScaleNormal="100" workbookViewId="0">
      <selection activeCell="A6" sqref="A6"/>
    </sheetView>
  </sheetViews>
  <sheetFormatPr defaultRowHeight="12.75" x14ac:dyDescent="0.2"/>
  <cols>
    <col min="1" max="1" width="25.7109375" customWidth="1"/>
    <col min="2" max="2" width="30.7109375" customWidth="1"/>
    <col min="3" max="3" width="10.7109375" customWidth="1"/>
    <col min="4" max="4" width="7.7109375" customWidth="1"/>
    <col min="5" max="5" width="8.7109375" customWidth="1"/>
  </cols>
  <sheetData>
    <row r="1" spans="1:8" ht="15" x14ac:dyDescent="0.3">
      <c r="B1" s="1"/>
      <c r="C1" s="2"/>
      <c r="D1" s="2"/>
      <c r="E1" s="2"/>
    </row>
    <row r="2" spans="1:8" ht="16.5" x14ac:dyDescent="0.2">
      <c r="A2" s="58" t="s">
        <v>0</v>
      </c>
      <c r="B2" s="58"/>
      <c r="C2" s="58"/>
      <c r="D2" s="58"/>
      <c r="E2" s="58"/>
      <c r="F2" s="42"/>
      <c r="G2" s="42"/>
      <c r="H2" s="42"/>
    </row>
    <row r="3" spans="1:8" ht="16.5" x14ac:dyDescent="0.2">
      <c r="A3" s="59" t="s">
        <v>1</v>
      </c>
      <c r="B3" s="59"/>
      <c r="C3" s="59"/>
      <c r="D3" s="59"/>
      <c r="E3" s="59"/>
      <c r="F3" s="43"/>
      <c r="G3" s="43"/>
      <c r="H3" s="43"/>
    </row>
    <row r="4" spans="1:8" ht="15" x14ac:dyDescent="0.3">
      <c r="E4" s="7"/>
    </row>
    <row r="5" spans="1:8" ht="15" x14ac:dyDescent="0.3">
      <c r="A5" s="55" t="s">
        <v>37</v>
      </c>
      <c r="B5" s="55"/>
      <c r="C5" s="55"/>
      <c r="D5" s="55"/>
    </row>
    <row r="6" spans="1:8" ht="23.1" customHeight="1" x14ac:dyDescent="0.2">
      <c r="A6" s="5" t="s">
        <v>35</v>
      </c>
      <c r="B6" s="5" t="s">
        <v>36</v>
      </c>
      <c r="C6" s="28">
        <v>2012</v>
      </c>
      <c r="D6" s="32" t="s">
        <v>2</v>
      </c>
    </row>
    <row r="7" spans="1:8" ht="15" x14ac:dyDescent="0.2">
      <c r="A7" s="17" t="s">
        <v>3</v>
      </c>
      <c r="B7" s="33" t="s">
        <v>4</v>
      </c>
      <c r="C7" s="34">
        <v>1477</v>
      </c>
      <c r="D7" s="47">
        <f>C7/C$18*100</f>
        <v>6.4329268292682933</v>
      </c>
    </row>
    <row r="8" spans="1:8" ht="15" x14ac:dyDescent="0.2">
      <c r="A8" s="18"/>
      <c r="B8" s="36" t="s">
        <v>5</v>
      </c>
      <c r="C8" s="37">
        <v>1151</v>
      </c>
      <c r="D8" s="38">
        <f>C8/C$18*100</f>
        <v>5.0130662020905925</v>
      </c>
    </row>
    <row r="9" spans="1:8" ht="15" x14ac:dyDescent="0.2">
      <c r="A9" s="19" t="s">
        <v>20</v>
      </c>
      <c r="B9" s="23" t="s">
        <v>21</v>
      </c>
      <c r="C9" s="30">
        <v>175</v>
      </c>
      <c r="D9" s="27">
        <f>C9/C$18*100</f>
        <v>0.76219512195121952</v>
      </c>
    </row>
    <row r="10" spans="1:8" ht="15" x14ac:dyDescent="0.2">
      <c r="A10" s="20" t="s">
        <v>6</v>
      </c>
      <c r="B10" s="33" t="s">
        <v>7</v>
      </c>
      <c r="C10" s="34">
        <v>3501</v>
      </c>
      <c r="D10" s="47">
        <f>C10/C$18*100</f>
        <v>15.248257839721255</v>
      </c>
    </row>
    <row r="11" spans="1:8" ht="15" x14ac:dyDescent="0.2">
      <c r="A11" s="20"/>
      <c r="B11" s="36" t="s">
        <v>8</v>
      </c>
      <c r="C11" s="37">
        <v>9945</v>
      </c>
      <c r="D11" s="48">
        <f>C11/C$18*100</f>
        <v>43.314459930313589</v>
      </c>
    </row>
    <row r="12" spans="1:8" ht="15" x14ac:dyDescent="0.2">
      <c r="A12" s="19" t="s">
        <v>11</v>
      </c>
      <c r="B12" s="23" t="s">
        <v>12</v>
      </c>
      <c r="C12" s="30">
        <v>364</v>
      </c>
      <c r="D12" s="27">
        <f t="shared" ref="D12:D18" si="0">C12/C$18*100</f>
        <v>1.5853658536585367</v>
      </c>
    </row>
    <row r="13" spans="1:8" ht="15" x14ac:dyDescent="0.2">
      <c r="A13" s="19" t="s">
        <v>22</v>
      </c>
      <c r="B13" s="23" t="s">
        <v>23</v>
      </c>
      <c r="C13" s="30">
        <v>828</v>
      </c>
      <c r="D13" s="27">
        <f t="shared" si="0"/>
        <v>3.6062717770034842</v>
      </c>
    </row>
    <row r="14" spans="1:8" ht="15" x14ac:dyDescent="0.2">
      <c r="A14" s="17" t="s">
        <v>13</v>
      </c>
      <c r="B14" s="33" t="s">
        <v>14</v>
      </c>
      <c r="C14" s="34">
        <v>1098</v>
      </c>
      <c r="D14" s="47">
        <f t="shared" si="0"/>
        <v>4.7822299651567945</v>
      </c>
    </row>
    <row r="15" spans="1:8" ht="15" x14ac:dyDescent="0.2">
      <c r="A15" s="18"/>
      <c r="B15" s="36" t="s">
        <v>15</v>
      </c>
      <c r="C15" s="37">
        <v>1851</v>
      </c>
      <c r="D15" s="48">
        <f t="shared" si="0"/>
        <v>8.0618466898954697</v>
      </c>
    </row>
    <row r="16" spans="1:8" ht="15" x14ac:dyDescent="0.2">
      <c r="A16" s="19" t="s">
        <v>16</v>
      </c>
      <c r="B16" s="23" t="s">
        <v>17</v>
      </c>
      <c r="C16" s="30">
        <v>1129</v>
      </c>
      <c r="D16" s="27">
        <f t="shared" si="0"/>
        <v>4.9172473867595814</v>
      </c>
    </row>
    <row r="17" spans="1:4" ht="15" x14ac:dyDescent="0.2">
      <c r="A17" s="20" t="s">
        <v>18</v>
      </c>
      <c r="B17" s="24" t="s">
        <v>19</v>
      </c>
      <c r="C17" s="30">
        <v>1441</v>
      </c>
      <c r="D17" s="27">
        <f t="shared" si="0"/>
        <v>6.276132404181185</v>
      </c>
    </row>
    <row r="18" spans="1:4" ht="23.1" customHeight="1" x14ac:dyDescent="0.2">
      <c r="A18" s="21" t="s">
        <v>34</v>
      </c>
      <c r="B18" s="16"/>
      <c r="C18" s="31">
        <f>SUM(C7:C17)</f>
        <v>22960</v>
      </c>
      <c r="D18" s="25">
        <f t="shared" si="0"/>
        <v>100</v>
      </c>
    </row>
    <row r="19" spans="1:4" ht="15" x14ac:dyDescent="0.35">
      <c r="A19" s="3"/>
      <c r="B19" s="3"/>
      <c r="C19" s="4"/>
      <c r="D19" s="4"/>
    </row>
    <row r="20" spans="1:4" ht="15" x14ac:dyDescent="0.35">
      <c r="A20" s="8" t="s">
        <v>28</v>
      </c>
      <c r="B20" s="3"/>
      <c r="C20" s="4"/>
      <c r="D20" s="4"/>
    </row>
    <row r="21" spans="1:4" ht="14.25" x14ac:dyDescent="0.3">
      <c r="A21" s="9" t="s">
        <v>29</v>
      </c>
    </row>
  </sheetData>
  <mergeCells count="3">
    <mergeCell ref="A2:E2"/>
    <mergeCell ref="A3:E3"/>
    <mergeCell ref="A5:D5"/>
  </mergeCells>
  <phoneticPr fontId="25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ignoredErrors>
    <ignoredError sqref="C18" formulaRange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H21"/>
  <sheetViews>
    <sheetView showGridLines="0" zoomScaleNormal="100" workbookViewId="0">
      <selection activeCell="A6" sqref="A6"/>
    </sheetView>
  </sheetViews>
  <sheetFormatPr defaultRowHeight="12.75" x14ac:dyDescent="0.2"/>
  <cols>
    <col min="1" max="1" width="25.7109375" customWidth="1"/>
    <col min="2" max="2" width="30.7109375" customWidth="1"/>
    <col min="3" max="3" width="10.7109375" customWidth="1"/>
    <col min="4" max="4" width="7.7109375" customWidth="1"/>
    <col min="5" max="5" width="8.7109375" customWidth="1"/>
    <col min="6" max="6" width="5.28515625" customWidth="1"/>
  </cols>
  <sheetData>
    <row r="1" spans="1:8" ht="15" x14ac:dyDescent="0.3">
      <c r="B1" s="1"/>
      <c r="C1" s="2"/>
      <c r="D1" s="2"/>
      <c r="E1" s="2"/>
    </row>
    <row r="2" spans="1:8" ht="16.5" x14ac:dyDescent="0.2">
      <c r="A2" s="58" t="s">
        <v>0</v>
      </c>
      <c r="B2" s="58"/>
      <c r="C2" s="58"/>
      <c r="D2" s="58"/>
      <c r="E2" s="58"/>
      <c r="F2" s="42"/>
      <c r="G2" s="42"/>
      <c r="H2" s="42"/>
    </row>
    <row r="3" spans="1:8" ht="16.5" x14ac:dyDescent="0.2">
      <c r="A3" s="59" t="s">
        <v>1</v>
      </c>
      <c r="B3" s="59"/>
      <c r="C3" s="59"/>
      <c r="D3" s="59"/>
      <c r="E3" s="59"/>
      <c r="F3" s="43"/>
      <c r="G3" s="43"/>
      <c r="H3" s="43"/>
    </row>
    <row r="4" spans="1:8" ht="15" x14ac:dyDescent="0.3">
      <c r="E4" s="7"/>
    </row>
    <row r="5" spans="1:8" ht="15" x14ac:dyDescent="0.3">
      <c r="A5" s="55" t="s">
        <v>37</v>
      </c>
      <c r="B5" s="55"/>
      <c r="C5" s="55"/>
      <c r="D5" s="55"/>
    </row>
    <row r="6" spans="1:8" ht="23.1" customHeight="1" x14ac:dyDescent="0.2">
      <c r="A6" s="5" t="s">
        <v>35</v>
      </c>
      <c r="B6" s="5" t="s">
        <v>36</v>
      </c>
      <c r="C6" s="28">
        <v>2011</v>
      </c>
      <c r="D6" s="32" t="s">
        <v>2</v>
      </c>
    </row>
    <row r="7" spans="1:8" ht="15" x14ac:dyDescent="0.2">
      <c r="A7" s="17" t="s">
        <v>3</v>
      </c>
      <c r="B7" s="33" t="s">
        <v>4</v>
      </c>
      <c r="C7" s="34">
        <v>2399</v>
      </c>
      <c r="D7" s="47">
        <f t="shared" ref="D7:D18" si="0">C7/C$18*100</f>
        <v>8.1662525104673733</v>
      </c>
    </row>
    <row r="8" spans="1:8" ht="15" x14ac:dyDescent="0.2">
      <c r="A8" s="18"/>
      <c r="B8" s="36" t="s">
        <v>5</v>
      </c>
      <c r="C8" s="37">
        <v>2251</v>
      </c>
      <c r="D8" s="38">
        <f t="shared" si="0"/>
        <v>7.6624570242026069</v>
      </c>
    </row>
    <row r="9" spans="1:8" ht="15" x14ac:dyDescent="0.2">
      <c r="A9" s="20" t="s">
        <v>6</v>
      </c>
      <c r="B9" s="33" t="s">
        <v>7</v>
      </c>
      <c r="C9" s="34">
        <v>6206</v>
      </c>
      <c r="D9" s="47">
        <f t="shared" si="0"/>
        <v>21.1253701875617</v>
      </c>
    </row>
    <row r="10" spans="1:8" ht="15" x14ac:dyDescent="0.2">
      <c r="A10" s="20"/>
      <c r="B10" s="36" t="s">
        <v>8</v>
      </c>
      <c r="C10" s="37">
        <v>11046</v>
      </c>
      <c r="D10" s="48">
        <f t="shared" si="0"/>
        <v>37.600844197841852</v>
      </c>
    </row>
    <row r="11" spans="1:8" ht="15" x14ac:dyDescent="0.2">
      <c r="A11" s="19" t="s">
        <v>9</v>
      </c>
      <c r="B11" s="23" t="s">
        <v>10</v>
      </c>
      <c r="C11" s="30">
        <v>10</v>
      </c>
      <c r="D11" s="27">
        <f t="shared" si="0"/>
        <v>3.4040235558430061E-2</v>
      </c>
    </row>
    <row r="12" spans="1:8" ht="15" x14ac:dyDescent="0.2">
      <c r="A12" s="19" t="s">
        <v>22</v>
      </c>
      <c r="B12" s="23" t="s">
        <v>23</v>
      </c>
      <c r="C12" s="30">
        <v>240</v>
      </c>
      <c r="D12" s="27">
        <f t="shared" si="0"/>
        <v>0.81696565340232152</v>
      </c>
    </row>
    <row r="13" spans="1:8" ht="15" x14ac:dyDescent="0.2">
      <c r="A13" s="19" t="s">
        <v>11</v>
      </c>
      <c r="B13" s="23" t="s">
        <v>12</v>
      </c>
      <c r="C13" s="30">
        <v>17</v>
      </c>
      <c r="D13" s="27">
        <f t="shared" si="0"/>
        <v>5.7868400449331107E-2</v>
      </c>
    </row>
    <row r="14" spans="1:8" ht="15" x14ac:dyDescent="0.2">
      <c r="A14" s="17" t="s">
        <v>13</v>
      </c>
      <c r="B14" s="33" t="s">
        <v>14</v>
      </c>
      <c r="C14" s="34">
        <v>1955</v>
      </c>
      <c r="D14" s="47">
        <f t="shared" si="0"/>
        <v>6.6548660516730775</v>
      </c>
    </row>
    <row r="15" spans="1:8" ht="15" x14ac:dyDescent="0.2">
      <c r="A15" s="18"/>
      <c r="B15" s="36" t="s">
        <v>15</v>
      </c>
      <c r="C15" s="37">
        <v>2111</v>
      </c>
      <c r="D15" s="48">
        <f t="shared" si="0"/>
        <v>7.1858937263845863</v>
      </c>
    </row>
    <row r="16" spans="1:8" ht="15" x14ac:dyDescent="0.2">
      <c r="A16" s="19" t="s">
        <v>16</v>
      </c>
      <c r="B16" s="23" t="s">
        <v>17</v>
      </c>
      <c r="C16" s="30">
        <v>1722</v>
      </c>
      <c r="D16" s="27">
        <f t="shared" si="0"/>
        <v>5.8617285631616571</v>
      </c>
    </row>
    <row r="17" spans="1:4" ht="15" x14ac:dyDescent="0.2">
      <c r="A17" s="20" t="s">
        <v>18</v>
      </c>
      <c r="B17" s="24" t="s">
        <v>19</v>
      </c>
      <c r="C17" s="30">
        <v>1420</v>
      </c>
      <c r="D17" s="27">
        <f t="shared" si="0"/>
        <v>4.8337134492970693</v>
      </c>
    </row>
    <row r="18" spans="1:4" ht="23.1" customHeight="1" x14ac:dyDescent="0.2">
      <c r="A18" s="21" t="s">
        <v>34</v>
      </c>
      <c r="B18" s="16"/>
      <c r="C18" s="31">
        <f>SUM(C7:C17)</f>
        <v>29377</v>
      </c>
      <c r="D18" s="25">
        <f t="shared" si="0"/>
        <v>100</v>
      </c>
    </row>
    <row r="19" spans="1:4" ht="15" x14ac:dyDescent="0.35">
      <c r="A19" s="3"/>
      <c r="B19" s="3"/>
      <c r="C19" s="4"/>
      <c r="D19" s="4"/>
    </row>
    <row r="20" spans="1:4" ht="15" x14ac:dyDescent="0.35">
      <c r="A20" s="8" t="s">
        <v>24</v>
      </c>
      <c r="B20" s="3"/>
      <c r="C20" s="4"/>
      <c r="D20" s="4"/>
    </row>
    <row r="21" spans="1:4" ht="14.25" x14ac:dyDescent="0.3">
      <c r="A21" s="9" t="s">
        <v>25</v>
      </c>
    </row>
  </sheetData>
  <mergeCells count="3">
    <mergeCell ref="A2:E2"/>
    <mergeCell ref="A3:E3"/>
    <mergeCell ref="A5:D5"/>
  </mergeCells>
  <phoneticPr fontId="25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ignoredErrors>
    <ignoredError sqref="C18" formulaRange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H20"/>
  <sheetViews>
    <sheetView showGridLines="0" zoomScaleNormal="100" workbookViewId="0">
      <selection activeCell="A6" sqref="A6"/>
    </sheetView>
  </sheetViews>
  <sheetFormatPr defaultRowHeight="12.75" x14ac:dyDescent="0.2"/>
  <cols>
    <col min="1" max="1" width="25.7109375" customWidth="1"/>
    <col min="2" max="2" width="30.7109375" customWidth="1"/>
    <col min="3" max="3" width="10.7109375" customWidth="1"/>
    <col min="4" max="4" width="7.7109375" customWidth="1"/>
    <col min="5" max="5" width="8.7109375" customWidth="1"/>
  </cols>
  <sheetData>
    <row r="1" spans="1:8" ht="15" x14ac:dyDescent="0.3">
      <c r="B1" s="1"/>
      <c r="C1" s="2"/>
      <c r="D1" s="2"/>
      <c r="E1" s="2"/>
    </row>
    <row r="2" spans="1:8" ht="16.5" x14ac:dyDescent="0.2">
      <c r="A2" s="58" t="s">
        <v>0</v>
      </c>
      <c r="B2" s="58"/>
      <c r="C2" s="58"/>
      <c r="D2" s="58"/>
      <c r="E2" s="58"/>
      <c r="F2" s="42"/>
      <c r="G2" s="42"/>
      <c r="H2" s="42"/>
    </row>
    <row r="3" spans="1:8" ht="16.5" x14ac:dyDescent="0.2">
      <c r="A3" s="59" t="s">
        <v>1</v>
      </c>
      <c r="B3" s="59"/>
      <c r="C3" s="59"/>
      <c r="D3" s="59"/>
      <c r="E3" s="59"/>
      <c r="F3" s="43"/>
      <c r="G3" s="43"/>
      <c r="H3" s="43"/>
    </row>
    <row r="4" spans="1:8" ht="15" x14ac:dyDescent="0.3">
      <c r="E4" s="7"/>
    </row>
    <row r="5" spans="1:8" ht="15" x14ac:dyDescent="0.3">
      <c r="A5" s="55" t="s">
        <v>37</v>
      </c>
      <c r="B5" s="55"/>
      <c r="C5" s="55"/>
      <c r="D5" s="55"/>
    </row>
    <row r="6" spans="1:8" ht="23.1" customHeight="1" x14ac:dyDescent="0.2">
      <c r="A6" s="5" t="s">
        <v>35</v>
      </c>
      <c r="B6" s="5" t="s">
        <v>36</v>
      </c>
      <c r="C6" s="28">
        <v>2010</v>
      </c>
      <c r="D6" s="32" t="s">
        <v>2</v>
      </c>
    </row>
    <row r="7" spans="1:8" ht="15" x14ac:dyDescent="0.2">
      <c r="A7" s="17" t="s">
        <v>3</v>
      </c>
      <c r="B7" s="33" t="s">
        <v>4</v>
      </c>
      <c r="C7" s="34">
        <v>2337</v>
      </c>
      <c r="D7" s="35">
        <f t="shared" ref="D7:D17" si="0">C7/C$17*100</f>
        <v>6.2630648014150179</v>
      </c>
    </row>
    <row r="8" spans="1:8" ht="15" x14ac:dyDescent="0.2">
      <c r="A8" s="18"/>
      <c r="B8" s="36" t="s">
        <v>5</v>
      </c>
      <c r="C8" s="37">
        <v>2345</v>
      </c>
      <c r="D8" s="38">
        <f t="shared" si="0"/>
        <v>6.2845044755319712</v>
      </c>
    </row>
    <row r="9" spans="1:8" ht="15" x14ac:dyDescent="0.2">
      <c r="A9" s="20" t="s">
        <v>6</v>
      </c>
      <c r="B9" s="33" t="s">
        <v>7</v>
      </c>
      <c r="C9" s="34">
        <v>7271</v>
      </c>
      <c r="D9" s="35">
        <f t="shared" si="0"/>
        <v>19.485983813046044</v>
      </c>
    </row>
    <row r="10" spans="1:8" ht="15" x14ac:dyDescent="0.2">
      <c r="A10" s="20"/>
      <c r="B10" s="36" t="s">
        <v>8</v>
      </c>
      <c r="C10" s="37">
        <v>15735</v>
      </c>
      <c r="D10" s="38">
        <f t="shared" si="0"/>
        <v>42.169159028782758</v>
      </c>
    </row>
    <row r="11" spans="1:8" ht="15" x14ac:dyDescent="0.2">
      <c r="A11" s="19" t="s">
        <v>9</v>
      </c>
      <c r="B11" s="23" t="s">
        <v>10</v>
      </c>
      <c r="C11" s="30">
        <v>207</v>
      </c>
      <c r="D11" s="27">
        <f t="shared" si="0"/>
        <v>0.55475156777616974</v>
      </c>
    </row>
    <row r="12" spans="1:8" ht="15" x14ac:dyDescent="0.2">
      <c r="A12" s="19" t="s">
        <v>11</v>
      </c>
      <c r="B12" s="23" t="s">
        <v>12</v>
      </c>
      <c r="C12" s="30">
        <v>152</v>
      </c>
      <c r="D12" s="27">
        <f t="shared" si="0"/>
        <v>0.40735380822211498</v>
      </c>
    </row>
    <row r="13" spans="1:8" ht="15" x14ac:dyDescent="0.2">
      <c r="A13" s="17" t="s">
        <v>13</v>
      </c>
      <c r="B13" s="33" t="s">
        <v>14</v>
      </c>
      <c r="C13" s="34">
        <v>3028</v>
      </c>
      <c r="D13" s="35">
        <f t="shared" si="0"/>
        <v>8.1149166532668708</v>
      </c>
    </row>
    <row r="14" spans="1:8" ht="15" x14ac:dyDescent="0.2">
      <c r="A14" s="18"/>
      <c r="B14" s="36" t="s">
        <v>15</v>
      </c>
      <c r="C14" s="37">
        <v>3057</v>
      </c>
      <c r="D14" s="38">
        <f t="shared" si="0"/>
        <v>8.192635471940827</v>
      </c>
    </row>
    <row r="15" spans="1:8" ht="15" x14ac:dyDescent="0.2">
      <c r="A15" s="19" t="s">
        <v>16</v>
      </c>
      <c r="B15" s="23" t="s">
        <v>17</v>
      </c>
      <c r="C15" s="30">
        <v>2189</v>
      </c>
      <c r="D15" s="27">
        <f t="shared" si="0"/>
        <v>5.8664308302513808</v>
      </c>
    </row>
    <row r="16" spans="1:8" ht="15" x14ac:dyDescent="0.2">
      <c r="A16" s="20" t="s">
        <v>18</v>
      </c>
      <c r="B16" s="24" t="s">
        <v>19</v>
      </c>
      <c r="C16" s="30">
        <v>993</v>
      </c>
      <c r="D16" s="27">
        <f t="shared" si="0"/>
        <v>2.6611995497668439</v>
      </c>
    </row>
    <row r="17" spans="1:4" ht="23.1" customHeight="1" x14ac:dyDescent="0.2">
      <c r="A17" s="21" t="s">
        <v>34</v>
      </c>
      <c r="B17" s="16"/>
      <c r="C17" s="31">
        <f>SUM(C7:C16)</f>
        <v>37314</v>
      </c>
      <c r="D17" s="25">
        <f t="shared" si="0"/>
        <v>100</v>
      </c>
    </row>
    <row r="18" spans="1:4" ht="15" x14ac:dyDescent="0.35">
      <c r="A18" s="3"/>
      <c r="B18" s="3"/>
      <c r="C18" s="4"/>
    </row>
    <row r="19" spans="1:4" ht="15" x14ac:dyDescent="0.35">
      <c r="A19" s="8" t="s">
        <v>24</v>
      </c>
      <c r="B19" s="3"/>
      <c r="C19" s="4"/>
    </row>
    <row r="20" spans="1:4" ht="14.25" x14ac:dyDescent="0.3">
      <c r="A20" s="9" t="s">
        <v>25</v>
      </c>
    </row>
  </sheetData>
  <mergeCells count="3">
    <mergeCell ref="A2:E2"/>
    <mergeCell ref="A3:E3"/>
    <mergeCell ref="A5:D5"/>
  </mergeCells>
  <phoneticPr fontId="25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&amp;L&amp;"Trebuchet MS,Grassetto"Statistiche Italia - Immatricolazioni
Automobile in cifre&amp;C&amp;"Trebuchet MS,Normale"&amp;9&amp;P/&amp;N&amp;R&amp;"Trebuchet MS,Grassetto"ANFIA - Studi  e statistiche</oddFooter>
  </headerFooter>
  <ignoredErrors>
    <ignoredError sqref="C17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9</vt:i4>
      </vt:variant>
    </vt:vector>
  </HeadingPairs>
  <TitlesOfParts>
    <vt:vector size="18" baseType="lpstr">
      <vt:lpstr>18.Multispazio (22)</vt:lpstr>
      <vt:lpstr>18.Multispazio (20-21)</vt:lpstr>
      <vt:lpstr>18.Multispazio (16-17-18-19)</vt:lpstr>
      <vt:lpstr>18.Multispazio (2015)</vt:lpstr>
      <vt:lpstr>18.Multispazio (2014)</vt:lpstr>
      <vt:lpstr>18.Multispazio (2013)</vt:lpstr>
      <vt:lpstr>18.Multispazio (2012)</vt:lpstr>
      <vt:lpstr>18.Multispazio (2011)</vt:lpstr>
      <vt:lpstr>18.Multispazio (2010)</vt:lpstr>
      <vt:lpstr>'18.Multispazio (16-17-18-19)'!Area_stampa</vt:lpstr>
      <vt:lpstr>'18.Multispazio (2010)'!Area_stampa</vt:lpstr>
      <vt:lpstr>'18.Multispazio (2011)'!Area_stampa</vt:lpstr>
      <vt:lpstr>'18.Multispazio (2012)'!Area_stampa</vt:lpstr>
      <vt:lpstr>'18.Multispazio (2013)'!Area_stampa</vt:lpstr>
      <vt:lpstr>'18.Multispazio (2014)'!Area_stampa</vt:lpstr>
      <vt:lpstr>'18.Multispazio (2015)'!Area_stampa</vt:lpstr>
      <vt:lpstr>'18.Multispazio (20-21)'!Area_stampa</vt:lpstr>
      <vt:lpstr>'18.Multispazio (22)'!Area_stampa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Alessio Irene</cp:lastModifiedBy>
  <cp:lastPrinted>2019-06-26T10:08:06Z</cp:lastPrinted>
  <dcterms:created xsi:type="dcterms:W3CDTF">2012-11-30T07:15:45Z</dcterms:created>
  <dcterms:modified xsi:type="dcterms:W3CDTF">2023-07-11T12:52:18Z</dcterms:modified>
</cp:coreProperties>
</file>