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84CCF5E1-33C8-460B-8256-17E4090CE7B9}" xr6:coauthVersionLast="47" xr6:coauthVersionMax="47" xr10:uidLastSave="{00000000-0000-0000-0000-000000000000}"/>
  <bookViews>
    <workbookView xWindow="-120" yWindow="-120" windowWidth="29040" windowHeight="15720" tabRatio="850" xr2:uid="{00000000-000D-0000-FFFF-FFFF00000000}"/>
  </bookViews>
  <sheets>
    <sheet name="17.SUV (2022)" sheetId="15" r:id="rId1"/>
    <sheet name="17.SUV (2021)" sheetId="13" r:id="rId2"/>
    <sheet name="17.SUV (2020)" sheetId="14" r:id="rId3"/>
    <sheet name="17.SUV (2019)" sheetId="12" r:id="rId4"/>
    <sheet name="17.SUV (2018)" sheetId="10" r:id="rId5"/>
    <sheet name="17.SUV (2017)" sheetId="9" r:id="rId6"/>
    <sheet name="17.SUV (2016)" sheetId="8" r:id="rId7"/>
    <sheet name="17.SUV (2015)" sheetId="7" r:id="rId8"/>
    <sheet name="17.SUV (2014)" sheetId="6" r:id="rId9"/>
    <sheet name="17.SUV (2013)" sheetId="1" r:id="rId10"/>
    <sheet name="17.SUV (2012)" sheetId="2" r:id="rId11"/>
    <sheet name="17.SUV (2011)" sheetId="4" r:id="rId12"/>
    <sheet name="17.SUV (2010)" sheetId="5" r:id="rId13"/>
  </sheets>
  <externalReferences>
    <externalReference r:id="rId14"/>
    <externalReference r:id="rId15"/>
  </externalReferences>
  <definedNames>
    <definedName name="_xlnm.Print_Area" localSheetId="12">'17.SUV (2010)'!$A$1:$H$98</definedName>
    <definedName name="_xlnm.Print_Area" localSheetId="11">'17.SUV (2011)'!$A$1:$H$102</definedName>
    <definedName name="_xlnm.Print_Area" localSheetId="10">'17.SUV (2012)'!$A$1:$H$91</definedName>
    <definedName name="_xlnm.Print_Area" localSheetId="9">'17.SUV (2013)'!$A$1:$H$93</definedName>
    <definedName name="_xlnm.Print_Area" localSheetId="8">'17.SUV (2014)'!$A$1:$H$99</definedName>
    <definedName name="_xlnm.Print_Area" localSheetId="7">'17.SUV (2015)'!$A$1:$H$104</definedName>
    <definedName name="_xlnm.Print_Area" localSheetId="6">'17.SUV (2016)'!$A$1:$H$111</definedName>
    <definedName name="_xlnm.Print_Area" localSheetId="5">'17.SUV (2017)'!$A$1:$H$119</definedName>
    <definedName name="_xlnm.Print_Area" localSheetId="4">'17.SUV (2018)'!$A$1:$H$125</definedName>
    <definedName name="_xlnm.Print_Area" localSheetId="3">'17.SUV (2019)'!$A$1:$H$130</definedName>
    <definedName name="_xlnm.Print_Area" localSheetId="2">'17.SUV (2020)'!$A$1:$H$142</definedName>
    <definedName name="_xlnm.Print_Area" localSheetId="1">'17.SUV (2021)'!$A$1:$H$166</definedName>
    <definedName name="_xlnm.Print_Area" localSheetId="0">'17.SUV (2022)'!$A$1:$H$178</definedName>
    <definedName name="Excel_BuiltIn_Print_Titles_12" localSheetId="12">'[1]12.autocaravan'!#REF!</definedName>
    <definedName name="Excel_BuiltIn_Print_Titles_12" localSheetId="11">'[1]12.autocaravan'!#REF!</definedName>
    <definedName name="Excel_BuiltIn_Print_Titles_12" localSheetId="10">'[2]12.autocaravan'!#REF!</definedName>
    <definedName name="Excel_BuiltIn_Print_Titles_12" localSheetId="7">'[2]12.autocaravan'!#REF!</definedName>
    <definedName name="Excel_BuiltIn_Print_Titles_12" localSheetId="6">'[2]12.autocaravan'!#REF!</definedName>
    <definedName name="Excel_BuiltIn_Print_Titles_12" localSheetId="5">'[2]12.autocaravan'!#REF!</definedName>
    <definedName name="Excel_BuiltIn_Print_Titles_12" localSheetId="4">'[2]12.autocaravan'!#REF!</definedName>
    <definedName name="Excel_BuiltIn_Print_Titles_12" localSheetId="3">'[2]12.autocaravan'!#REF!</definedName>
    <definedName name="Excel_BuiltIn_Print_Titles_12" localSheetId="2">'[2]12.autocaravan'!#REF!</definedName>
    <definedName name="Excel_BuiltIn_Print_Titles_12" localSheetId="1">'[2]12.autocaravan'!#REF!</definedName>
    <definedName name="Excel_BuiltIn_Print_Titles_12" localSheetId="0">'[2]12.autocaravan'!#REF!</definedName>
    <definedName name="Excel_BuiltIn_Print_Titles_12">'[2]12.autocaravan'!#REF!</definedName>
    <definedName name="Excel_BuiltIn_Print_Titles_13">#REF!</definedName>
    <definedName name="Excel_BuiltIn_Print_Titles_9" localSheetId="12">'[1]9.autovetture usate'!#REF!</definedName>
    <definedName name="Excel_BuiltIn_Print_Titles_9" localSheetId="11">'[1]9.autovetture usate'!#REF!</definedName>
    <definedName name="Excel_BuiltIn_Print_Titles_9" localSheetId="10">'[2]9.autovetture usate'!#REF!</definedName>
    <definedName name="Excel_BuiltIn_Print_Titles_9" localSheetId="7">'[2]9.autovetture usate'!#REF!</definedName>
    <definedName name="Excel_BuiltIn_Print_Titles_9" localSheetId="6">'[2]9.autovetture usate'!#REF!</definedName>
    <definedName name="Excel_BuiltIn_Print_Titles_9" localSheetId="5">'[2]9.autovetture usate'!#REF!</definedName>
    <definedName name="Excel_BuiltIn_Print_Titles_9" localSheetId="4">'[2]9.autovetture usate'!#REF!</definedName>
    <definedName name="Excel_BuiltIn_Print_Titles_9" localSheetId="3">'[2]9.autovetture usate'!#REF!</definedName>
    <definedName name="Excel_BuiltIn_Print_Titles_9" localSheetId="2">'[2]9.autovetture usate'!#REF!</definedName>
    <definedName name="Excel_BuiltIn_Print_Titles_9" localSheetId="1">'[2]9.autovetture usate'!#REF!</definedName>
    <definedName name="Excel_BuiltIn_Print_Titles_9" localSheetId="0">'[2]9.autovetture usate'!#REF!</definedName>
    <definedName name="Excel_BuiltIn_Print_Titles_9">'[2]9.autovetture usate'!#REF!</definedName>
    <definedName name="_xlnm.Print_Titles" localSheetId="12">'17.SUV (2010)'!$2:$7</definedName>
    <definedName name="_xlnm.Print_Titles" localSheetId="11">'17.SUV (2011)'!$2:$7</definedName>
    <definedName name="_xlnm.Print_Titles" localSheetId="10">'17.SUV (2012)'!$2:$7</definedName>
    <definedName name="_xlnm.Print_Titles" localSheetId="9">'17.SUV (2013)'!$2:$7</definedName>
    <definedName name="_xlnm.Print_Titles" localSheetId="8">'17.SUV (2014)'!$2:$7</definedName>
    <definedName name="_xlnm.Print_Titles" localSheetId="7">'17.SUV (2015)'!$2:$7</definedName>
    <definedName name="_xlnm.Print_Titles" localSheetId="6">'17.SUV (2016)'!$2:$7</definedName>
    <definedName name="_xlnm.Print_Titles" localSheetId="5">'17.SUV (2017)'!$2:$7</definedName>
    <definedName name="_xlnm.Print_Titles" localSheetId="4">'17.SUV (2018)'!$2:$7</definedName>
    <definedName name="_xlnm.Print_Titles" localSheetId="3">'17.SUV (2019)'!$2:$7</definedName>
    <definedName name="_xlnm.Print_Titles" localSheetId="2">'17.SUV (2020)'!$2:$7</definedName>
    <definedName name="_xlnm.Print_Titles" localSheetId="1">'17.SUV (2021)'!$2:$7</definedName>
    <definedName name="_xlnm.Print_Titles" localSheetId="0">'17.SUV (2022)'!$2:$7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4" i="15" l="1"/>
  <c r="G173" i="15"/>
  <c r="G172" i="15"/>
  <c r="G171" i="15"/>
  <c r="G170" i="15"/>
  <c r="G169" i="15"/>
  <c r="G168" i="15"/>
  <c r="G167" i="15"/>
  <c r="G166" i="15"/>
  <c r="G165" i="15"/>
  <c r="G164" i="15"/>
  <c r="G163" i="15"/>
  <c r="G162" i="15"/>
  <c r="G161" i="15"/>
  <c r="G160" i="15"/>
  <c r="G159" i="15"/>
  <c r="G158" i="15"/>
  <c r="G157" i="15"/>
  <c r="G156" i="15"/>
  <c r="G155" i="15"/>
  <c r="G154" i="15"/>
  <c r="G153" i="15"/>
  <c r="G152" i="15"/>
  <c r="G151" i="15"/>
  <c r="G150" i="15"/>
  <c r="G149" i="15"/>
  <c r="G148" i="15"/>
  <c r="G147" i="15"/>
  <c r="G146" i="15"/>
  <c r="G145" i="15"/>
  <c r="G144" i="15"/>
  <c r="G143" i="15"/>
  <c r="G142" i="15"/>
  <c r="G141" i="15"/>
  <c r="G140" i="15"/>
  <c r="G139" i="15"/>
  <c r="G138" i="15"/>
  <c r="G137" i="15"/>
  <c r="G136" i="15"/>
  <c r="G135" i="15"/>
  <c r="G134" i="15"/>
  <c r="G133" i="15"/>
  <c r="G132" i="15"/>
  <c r="G131" i="15"/>
  <c r="G130" i="15"/>
  <c r="G129" i="15"/>
  <c r="G128" i="15"/>
  <c r="G127" i="15"/>
  <c r="G126" i="15"/>
  <c r="G125" i="15"/>
  <c r="G124" i="15"/>
  <c r="G123" i="15"/>
  <c r="G122" i="15"/>
  <c r="G121" i="15"/>
  <c r="G120" i="15"/>
  <c r="G119" i="15"/>
  <c r="G118" i="15"/>
  <c r="G117" i="15"/>
  <c r="G116" i="15"/>
  <c r="G115" i="15"/>
  <c r="G114" i="15"/>
  <c r="G113" i="15"/>
  <c r="G112" i="15"/>
  <c r="G111" i="15"/>
  <c r="G110" i="15"/>
  <c r="G109" i="15"/>
  <c r="G108" i="15"/>
  <c r="G107" i="15"/>
  <c r="G106" i="15"/>
  <c r="G105" i="15"/>
  <c r="G104" i="15"/>
  <c r="G103" i="15"/>
  <c r="G102" i="15"/>
  <c r="G101" i="15"/>
  <c r="G100" i="15"/>
  <c r="G99" i="15"/>
  <c r="G98" i="15"/>
  <c r="G97" i="15"/>
  <c r="G96" i="15"/>
  <c r="G95" i="15"/>
  <c r="G94" i="15"/>
  <c r="G93" i="15"/>
  <c r="G92" i="15"/>
  <c r="G91" i="15"/>
  <c r="G90" i="15"/>
  <c r="G89" i="15"/>
  <c r="G88" i="15"/>
  <c r="G87" i="15"/>
  <c r="G86" i="15"/>
  <c r="G85" i="15"/>
  <c r="G84" i="15"/>
  <c r="G83" i="15"/>
  <c r="G82" i="15"/>
  <c r="G81" i="15"/>
  <c r="G80" i="15"/>
  <c r="G79" i="15"/>
  <c r="G78" i="15"/>
  <c r="G77" i="15"/>
  <c r="G76" i="15"/>
  <c r="G75" i="15"/>
  <c r="G74" i="15"/>
  <c r="G73" i="15"/>
  <c r="G72" i="15"/>
  <c r="G71" i="15"/>
  <c r="G70" i="15"/>
  <c r="G69" i="15"/>
  <c r="G68" i="15"/>
  <c r="G67" i="15"/>
  <c r="G66" i="15"/>
  <c r="G65" i="15"/>
  <c r="G64" i="15"/>
  <c r="G63" i="15"/>
  <c r="G62" i="15"/>
  <c r="G61" i="15"/>
  <c r="G60" i="15"/>
  <c r="G59" i="15"/>
  <c r="G58" i="15"/>
  <c r="G57" i="15"/>
  <c r="G56" i="15"/>
  <c r="G55" i="15"/>
  <c r="G54" i="15"/>
  <c r="G53" i="15"/>
  <c r="G52" i="15"/>
  <c r="G51" i="15"/>
  <c r="G50" i="15"/>
  <c r="G49" i="15"/>
  <c r="G48" i="15"/>
  <c r="G47" i="15"/>
  <c r="G46" i="15"/>
  <c r="G45" i="15"/>
  <c r="G44" i="15"/>
  <c r="G43" i="15"/>
  <c r="G42" i="15"/>
  <c r="G41" i="15"/>
  <c r="G40" i="15"/>
  <c r="G39" i="15"/>
  <c r="G38" i="15"/>
  <c r="G37" i="15"/>
  <c r="G36" i="15"/>
  <c r="G35" i="15"/>
  <c r="G34" i="15"/>
  <c r="G33" i="15"/>
  <c r="G32" i="15"/>
  <c r="G31" i="15"/>
  <c r="G30" i="15"/>
  <c r="G29" i="15"/>
  <c r="G28" i="15"/>
  <c r="G27" i="15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174" i="15" s="1"/>
  <c r="G13" i="15"/>
  <c r="G12" i="15"/>
  <c r="G11" i="15"/>
  <c r="G10" i="15"/>
  <c r="G9" i="15"/>
  <c r="G8" i="15"/>
  <c r="F174" i="15" l="1"/>
  <c r="E174" i="15"/>
  <c r="D174" i="15"/>
  <c r="G131" i="14"/>
  <c r="G130" i="14"/>
  <c r="G129" i="14"/>
  <c r="G128" i="14"/>
  <c r="G127" i="14"/>
  <c r="G134" i="14"/>
  <c r="G133" i="14"/>
  <c r="G132" i="14"/>
  <c r="G126" i="14"/>
  <c r="G125" i="14"/>
  <c r="G124" i="14"/>
  <c r="G123" i="14"/>
  <c r="G122" i="14"/>
  <c r="G121" i="14"/>
  <c r="G95" i="14"/>
  <c r="G94" i="14"/>
  <c r="G85" i="14"/>
  <c r="G84" i="14"/>
  <c r="G80" i="14"/>
  <c r="G61" i="14"/>
  <c r="G60" i="14"/>
  <c r="G56" i="14"/>
  <c r="G55" i="14"/>
  <c r="G41" i="14"/>
  <c r="G40" i="14"/>
  <c r="F138" i="14"/>
  <c r="E138" i="14"/>
  <c r="D138" i="14"/>
  <c r="C138" i="14"/>
  <c r="G137" i="14"/>
  <c r="G136" i="14"/>
  <c r="G135" i="14"/>
  <c r="G120" i="14"/>
  <c r="G119" i="14"/>
  <c r="G118" i="14"/>
  <c r="G117" i="14"/>
  <c r="G116" i="14"/>
  <c r="G115" i="14"/>
  <c r="G114" i="14"/>
  <c r="G113" i="14"/>
  <c r="G112" i="14"/>
  <c r="G111" i="14"/>
  <c r="G110" i="14"/>
  <c r="G109" i="14"/>
  <c r="G108" i="14"/>
  <c r="G107" i="14"/>
  <c r="G106" i="14"/>
  <c r="G105" i="14"/>
  <c r="G104" i="14"/>
  <c r="G103" i="14"/>
  <c r="G102" i="14"/>
  <c r="G101" i="14"/>
  <c r="G100" i="14"/>
  <c r="G99" i="14"/>
  <c r="G98" i="14"/>
  <c r="G97" i="14"/>
  <c r="G96" i="14"/>
  <c r="G93" i="14"/>
  <c r="G92" i="14"/>
  <c r="G91" i="14"/>
  <c r="G90" i="14"/>
  <c r="G89" i="14"/>
  <c r="G88" i="14"/>
  <c r="G87" i="14"/>
  <c r="G86" i="14"/>
  <c r="G83" i="14"/>
  <c r="G82" i="14"/>
  <c r="G81" i="14"/>
  <c r="G79" i="14"/>
  <c r="G78" i="14"/>
  <c r="G77" i="14"/>
  <c r="G76" i="14"/>
  <c r="G75" i="14"/>
  <c r="G74" i="14"/>
  <c r="G73" i="14"/>
  <c r="G72" i="14"/>
  <c r="G71" i="14"/>
  <c r="G70" i="14"/>
  <c r="G69" i="14"/>
  <c r="G68" i="14"/>
  <c r="G67" i="14"/>
  <c r="G66" i="14"/>
  <c r="G65" i="14"/>
  <c r="G64" i="14"/>
  <c r="G63" i="14"/>
  <c r="G62" i="14"/>
  <c r="G59" i="14"/>
  <c r="G58" i="14"/>
  <c r="G57" i="14"/>
  <c r="G54" i="14"/>
  <c r="G53" i="14"/>
  <c r="G52" i="14"/>
  <c r="G51" i="14"/>
  <c r="G50" i="14"/>
  <c r="G49" i="14"/>
  <c r="G48" i="14"/>
  <c r="G47" i="14"/>
  <c r="G46" i="14"/>
  <c r="G45" i="14"/>
  <c r="G44" i="14"/>
  <c r="G43" i="14"/>
  <c r="G42" i="14"/>
  <c r="G39" i="14"/>
  <c r="G38" i="14"/>
  <c r="G37" i="14"/>
  <c r="G36" i="14"/>
  <c r="G35" i="14"/>
  <c r="G34" i="14"/>
  <c r="G33" i="14"/>
  <c r="G32" i="14"/>
  <c r="G31" i="14"/>
  <c r="G30" i="14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10" i="14"/>
  <c r="G9" i="14"/>
  <c r="G8" i="14"/>
  <c r="C126" i="12"/>
  <c r="G161" i="13"/>
  <c r="G160" i="13"/>
  <c r="G159" i="13"/>
  <c r="G158" i="13"/>
  <c r="G157" i="13"/>
  <c r="G156" i="13"/>
  <c r="G155" i="13"/>
  <c r="G154" i="13"/>
  <c r="G153" i="13"/>
  <c r="G152" i="13"/>
  <c r="G151" i="13"/>
  <c r="G150" i="13"/>
  <c r="G149" i="13"/>
  <c r="G148" i="13"/>
  <c r="G147" i="13"/>
  <c r="G146" i="13"/>
  <c r="G145" i="13"/>
  <c r="G144" i="13"/>
  <c r="G143" i="13"/>
  <c r="G142" i="13"/>
  <c r="G141" i="13"/>
  <c r="G140" i="13"/>
  <c r="G139" i="13"/>
  <c r="G138" i="13"/>
  <c r="G137" i="13"/>
  <c r="G136" i="13"/>
  <c r="G135" i="13"/>
  <c r="G134" i="13"/>
  <c r="G133" i="13"/>
  <c r="G132" i="13"/>
  <c r="G131" i="13"/>
  <c r="G130" i="13"/>
  <c r="G129" i="13"/>
  <c r="G128" i="13"/>
  <c r="G127" i="13"/>
  <c r="G126" i="13"/>
  <c r="G125" i="13"/>
  <c r="G124" i="13"/>
  <c r="G123" i="13"/>
  <c r="G122" i="13"/>
  <c r="G121" i="13"/>
  <c r="G120" i="13"/>
  <c r="G119" i="13"/>
  <c r="G118" i="13"/>
  <c r="G117" i="13"/>
  <c r="G116" i="13"/>
  <c r="G115" i="13"/>
  <c r="G114" i="13"/>
  <c r="G113" i="13"/>
  <c r="G112" i="13"/>
  <c r="G111" i="13"/>
  <c r="G110" i="13"/>
  <c r="G109" i="13"/>
  <c r="G108" i="13"/>
  <c r="G107" i="13"/>
  <c r="G106" i="13"/>
  <c r="G105" i="13"/>
  <c r="G104" i="13"/>
  <c r="G103" i="13"/>
  <c r="G102" i="13"/>
  <c r="G101" i="13"/>
  <c r="G100" i="13"/>
  <c r="G99" i="13"/>
  <c r="G98" i="13"/>
  <c r="G97" i="13"/>
  <c r="G96" i="13"/>
  <c r="G95" i="13"/>
  <c r="G94" i="13"/>
  <c r="G93" i="13"/>
  <c r="G92" i="13"/>
  <c r="G91" i="13"/>
  <c r="G90" i="13"/>
  <c r="G89" i="13"/>
  <c r="G88" i="13"/>
  <c r="G87" i="13"/>
  <c r="G86" i="13"/>
  <c r="G85" i="13"/>
  <c r="G84" i="13"/>
  <c r="G83" i="13"/>
  <c r="G82" i="13"/>
  <c r="G81" i="13"/>
  <c r="G80" i="13"/>
  <c r="G79" i="13"/>
  <c r="G78" i="13"/>
  <c r="G77" i="13"/>
  <c r="G76" i="13"/>
  <c r="G75" i="13"/>
  <c r="G74" i="13"/>
  <c r="G73" i="13"/>
  <c r="G72" i="13"/>
  <c r="G71" i="13"/>
  <c r="G70" i="13"/>
  <c r="G69" i="13"/>
  <c r="G68" i="13"/>
  <c r="G67" i="13"/>
  <c r="G66" i="13"/>
  <c r="G65" i="13"/>
  <c r="G64" i="13"/>
  <c r="G63" i="13"/>
  <c r="G62" i="13"/>
  <c r="G61" i="13"/>
  <c r="G60" i="13"/>
  <c r="G59" i="13"/>
  <c r="G58" i="13"/>
  <c r="G57" i="13"/>
  <c r="G56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F162" i="13"/>
  <c r="E162" i="13"/>
  <c r="D162" i="13"/>
  <c r="C162" i="13"/>
  <c r="G8" i="13"/>
  <c r="G100" i="12"/>
  <c r="G74" i="12"/>
  <c r="G72" i="12"/>
  <c r="G70" i="12"/>
  <c r="G67" i="12"/>
  <c r="G52" i="12"/>
  <c r="G39" i="12"/>
  <c r="G35" i="12"/>
  <c r="G32" i="12"/>
  <c r="G23" i="12"/>
  <c r="G19" i="12"/>
  <c r="G10" i="12"/>
  <c r="F126" i="12"/>
  <c r="E126" i="12"/>
  <c r="D126" i="12"/>
  <c r="G125" i="12"/>
  <c r="G124" i="12"/>
  <c r="G123" i="12"/>
  <c r="G122" i="12"/>
  <c r="G121" i="12"/>
  <c r="G120" i="12"/>
  <c r="G119" i="12"/>
  <c r="G118" i="12"/>
  <c r="G117" i="12"/>
  <c r="G116" i="12"/>
  <c r="G115" i="12"/>
  <c r="G114" i="12"/>
  <c r="G113" i="12"/>
  <c r="G112" i="12"/>
  <c r="G111" i="12"/>
  <c r="G110" i="12"/>
  <c r="G109" i="12"/>
  <c r="G108" i="12"/>
  <c r="G107" i="12"/>
  <c r="G106" i="12"/>
  <c r="G105" i="12"/>
  <c r="G104" i="12"/>
  <c r="G103" i="12"/>
  <c r="G102" i="12"/>
  <c r="G101" i="12"/>
  <c r="G99" i="12"/>
  <c r="G98" i="12"/>
  <c r="G97" i="12"/>
  <c r="G96" i="12"/>
  <c r="G95" i="12"/>
  <c r="G94" i="12"/>
  <c r="G93" i="12"/>
  <c r="G92" i="12"/>
  <c r="G91" i="12"/>
  <c r="G90" i="12"/>
  <c r="G89" i="12"/>
  <c r="G88" i="12"/>
  <c r="G87" i="12"/>
  <c r="G86" i="12"/>
  <c r="G85" i="12"/>
  <c r="G84" i="12"/>
  <c r="G83" i="12"/>
  <c r="G82" i="12"/>
  <c r="G81" i="12"/>
  <c r="G80" i="12"/>
  <c r="G79" i="12"/>
  <c r="G78" i="12"/>
  <c r="G77" i="12"/>
  <c r="G76" i="12"/>
  <c r="G75" i="12"/>
  <c r="G73" i="12"/>
  <c r="G71" i="12"/>
  <c r="G69" i="12"/>
  <c r="G68" i="12"/>
  <c r="G66" i="12"/>
  <c r="G65" i="12"/>
  <c r="G64" i="12"/>
  <c r="G63" i="12"/>
  <c r="G62" i="12"/>
  <c r="G61" i="12"/>
  <c r="G60" i="12"/>
  <c r="G59" i="12"/>
  <c r="G58" i="12"/>
  <c r="G57" i="12"/>
  <c r="G56" i="12"/>
  <c r="G55" i="12"/>
  <c r="G54" i="12"/>
  <c r="G53" i="12"/>
  <c r="G51" i="12"/>
  <c r="G50" i="12"/>
  <c r="G49" i="12"/>
  <c r="G48" i="12"/>
  <c r="G47" i="12"/>
  <c r="G46" i="12"/>
  <c r="G45" i="12"/>
  <c r="G44" i="12"/>
  <c r="G43" i="12"/>
  <c r="G42" i="12"/>
  <c r="G41" i="12"/>
  <c r="G40" i="12"/>
  <c r="G38" i="12"/>
  <c r="G37" i="12"/>
  <c r="G36" i="12"/>
  <c r="G34" i="12"/>
  <c r="G33" i="12"/>
  <c r="G31" i="12"/>
  <c r="G30" i="12"/>
  <c r="G29" i="12"/>
  <c r="G28" i="12"/>
  <c r="G27" i="12"/>
  <c r="G26" i="12"/>
  <c r="G25" i="12"/>
  <c r="G24" i="12"/>
  <c r="G22" i="12"/>
  <c r="G21" i="12"/>
  <c r="G20" i="12"/>
  <c r="G18" i="12"/>
  <c r="G17" i="12"/>
  <c r="G16" i="12"/>
  <c r="G15" i="12"/>
  <c r="G14" i="12"/>
  <c r="G13" i="12"/>
  <c r="G12" i="12"/>
  <c r="G11" i="12"/>
  <c r="G9" i="12"/>
  <c r="G8" i="12"/>
  <c r="G115" i="10"/>
  <c r="G103" i="10"/>
  <c r="H21" i="15" l="1"/>
  <c r="G138" i="14"/>
  <c r="H127" i="14" s="1"/>
  <c r="G162" i="13"/>
  <c r="G126" i="12"/>
  <c r="G36" i="8"/>
  <c r="H37" i="15" l="1"/>
  <c r="H57" i="15"/>
  <c r="H58" i="15"/>
  <c r="H118" i="15"/>
  <c r="H54" i="15"/>
  <c r="H89" i="15"/>
  <c r="H53" i="15"/>
  <c r="H148" i="15"/>
  <c r="H156" i="15"/>
  <c r="H129" i="15"/>
  <c r="H150" i="15"/>
  <c r="H116" i="15"/>
  <c r="H134" i="15"/>
  <c r="H15" i="15"/>
  <c r="H141" i="15"/>
  <c r="H25" i="15"/>
  <c r="H55" i="15"/>
  <c r="H67" i="15"/>
  <c r="H11" i="15"/>
  <c r="H70" i="15"/>
  <c r="H164" i="15"/>
  <c r="H51" i="15"/>
  <c r="H102" i="15"/>
  <c r="H172" i="15"/>
  <c r="H35" i="15"/>
  <c r="H171" i="15"/>
  <c r="H66" i="15"/>
  <c r="H146" i="15"/>
  <c r="H161" i="15"/>
  <c r="H107" i="15"/>
  <c r="H93" i="15"/>
  <c r="H145" i="15"/>
  <c r="H91" i="15"/>
  <c r="H106" i="15"/>
  <c r="H75" i="15"/>
  <c r="H114" i="15"/>
  <c r="H12" i="15"/>
  <c r="H97" i="15"/>
  <c r="H59" i="15"/>
  <c r="H122" i="15"/>
  <c r="H96" i="15"/>
  <c r="H95" i="15"/>
  <c r="H43" i="15"/>
  <c r="H130" i="15"/>
  <c r="H104" i="15"/>
  <c r="H31" i="15"/>
  <c r="H137" i="15"/>
  <c r="H8" i="15"/>
  <c r="H112" i="15"/>
  <c r="H158" i="15"/>
  <c r="H173" i="15"/>
  <c r="H105" i="15"/>
  <c r="H28" i="15"/>
  <c r="H120" i="15"/>
  <c r="H142" i="15"/>
  <c r="H125" i="15"/>
  <c r="H86" i="15"/>
  <c r="H36" i="15"/>
  <c r="H128" i="15"/>
  <c r="H126" i="15"/>
  <c r="H45" i="15"/>
  <c r="H135" i="15"/>
  <c r="H44" i="15"/>
  <c r="H136" i="15"/>
  <c r="H110" i="15"/>
  <c r="H29" i="15"/>
  <c r="H166" i="15"/>
  <c r="H108" i="15"/>
  <c r="H152" i="15"/>
  <c r="H30" i="15"/>
  <c r="H133" i="15"/>
  <c r="H144" i="15"/>
  <c r="H113" i="15"/>
  <c r="H85" i="15"/>
  <c r="H143" i="15"/>
  <c r="H38" i="15"/>
  <c r="H84" i="15"/>
  <c r="H149" i="15"/>
  <c r="H160" i="15"/>
  <c r="H81" i="15"/>
  <c r="H69" i="15"/>
  <c r="H169" i="15"/>
  <c r="H27" i="15"/>
  <c r="H10" i="15"/>
  <c r="H92" i="15"/>
  <c r="H157" i="15"/>
  <c r="H168" i="15"/>
  <c r="H101" i="15"/>
  <c r="H121" i="15"/>
  <c r="H153" i="15"/>
  <c r="H170" i="15"/>
  <c r="H100" i="15"/>
  <c r="H165" i="15"/>
  <c r="H117" i="15"/>
  <c r="H127" i="15"/>
  <c r="H9" i="15"/>
  <c r="H79" i="15"/>
  <c r="H24" i="15"/>
  <c r="H13" i="15"/>
  <c r="H73" i="15"/>
  <c r="H74" i="15"/>
  <c r="H124" i="15"/>
  <c r="H40" i="15"/>
  <c r="H115" i="15"/>
  <c r="H63" i="15"/>
  <c r="H22" i="15"/>
  <c r="H32" i="15"/>
  <c r="H167" i="15"/>
  <c r="H41" i="15"/>
  <c r="H82" i="15"/>
  <c r="H132" i="15"/>
  <c r="H48" i="15"/>
  <c r="H99" i="15"/>
  <c r="H111" i="15"/>
  <c r="H19" i="15"/>
  <c r="H103" i="15"/>
  <c r="H151" i="15"/>
  <c r="H98" i="15"/>
  <c r="H140" i="15"/>
  <c r="H56" i="15"/>
  <c r="H83" i="15"/>
  <c r="H47" i="15"/>
  <c r="H23" i="15"/>
  <c r="H26" i="15"/>
  <c r="H119" i="15"/>
  <c r="H162" i="15"/>
  <c r="H52" i="15"/>
  <c r="H42" i="15"/>
  <c r="H64" i="15"/>
  <c r="H109" i="15"/>
  <c r="H138" i="15"/>
  <c r="H163" i="15"/>
  <c r="H49" i="15"/>
  <c r="H78" i="15"/>
  <c r="H20" i="15"/>
  <c r="H65" i="15"/>
  <c r="H94" i="15"/>
  <c r="H18" i="15"/>
  <c r="H155" i="15"/>
  <c r="H87" i="15"/>
  <c r="H14" i="15"/>
  <c r="H60" i="15"/>
  <c r="H72" i="15"/>
  <c r="H77" i="15"/>
  <c r="H139" i="15"/>
  <c r="H71" i="15"/>
  <c r="H154" i="15"/>
  <c r="H68" i="15"/>
  <c r="H50" i="15"/>
  <c r="H80" i="15"/>
  <c r="H147" i="15"/>
  <c r="H33" i="15"/>
  <c r="H62" i="15"/>
  <c r="H17" i="15"/>
  <c r="H61" i="15"/>
  <c r="H123" i="15"/>
  <c r="H39" i="15"/>
  <c r="H34" i="15"/>
  <c r="H76" i="15"/>
  <c r="H90" i="15"/>
  <c r="H88" i="15"/>
  <c r="H131" i="15"/>
  <c r="H159" i="15"/>
  <c r="H46" i="15"/>
  <c r="H16" i="15"/>
  <c r="H130" i="14"/>
  <c r="H128" i="14"/>
  <c r="H129" i="14"/>
  <c r="H131" i="14"/>
  <c r="H95" i="14"/>
  <c r="H126" i="14"/>
  <c r="H125" i="14"/>
  <c r="H123" i="14"/>
  <c r="H132" i="14"/>
  <c r="H134" i="14"/>
  <c r="H133" i="14"/>
  <c r="H121" i="14"/>
  <c r="H124" i="14"/>
  <c r="H122" i="14"/>
  <c r="H94" i="14"/>
  <c r="H80" i="14"/>
  <c r="H85" i="14"/>
  <c r="H84" i="14"/>
  <c r="H55" i="14"/>
  <c r="H61" i="14"/>
  <c r="H60" i="14"/>
  <c r="H56" i="14"/>
  <c r="H17" i="14"/>
  <c r="H40" i="14"/>
  <c r="H41" i="14"/>
  <c r="H13" i="14"/>
  <c r="H25" i="14"/>
  <c r="H42" i="14"/>
  <c r="H62" i="14"/>
  <c r="H28" i="14"/>
  <c r="H59" i="14"/>
  <c r="H76" i="14"/>
  <c r="H105" i="14"/>
  <c r="H114" i="14"/>
  <c r="H51" i="14"/>
  <c r="H74" i="14"/>
  <c r="H106" i="14"/>
  <c r="H117" i="14"/>
  <c r="H39" i="14"/>
  <c r="H29" i="14"/>
  <c r="H115" i="14"/>
  <c r="H34" i="14"/>
  <c r="H118" i="14"/>
  <c r="H50" i="14"/>
  <c r="H21" i="14"/>
  <c r="H83" i="14"/>
  <c r="H73" i="14"/>
  <c r="H65" i="14"/>
  <c r="H82" i="14"/>
  <c r="H45" i="14"/>
  <c r="H66" i="14"/>
  <c r="H37" i="14"/>
  <c r="H26" i="14"/>
  <c r="H92" i="14"/>
  <c r="H71" i="14"/>
  <c r="H48" i="14"/>
  <c r="H12" i="14"/>
  <c r="H33" i="14"/>
  <c r="H100" i="14"/>
  <c r="H20" i="14"/>
  <c r="H31" i="14"/>
  <c r="H96" i="14"/>
  <c r="H18" i="14"/>
  <c r="H91" i="14"/>
  <c r="H38" i="14"/>
  <c r="H67" i="14"/>
  <c r="H23" i="14"/>
  <c r="H27" i="14"/>
  <c r="H78" i="14"/>
  <c r="H75" i="14"/>
  <c r="H99" i="14"/>
  <c r="H108" i="14"/>
  <c r="H72" i="14"/>
  <c r="H77" i="14"/>
  <c r="H86" i="14"/>
  <c r="H104" i="14"/>
  <c r="H53" i="14"/>
  <c r="H58" i="14"/>
  <c r="H135" i="14"/>
  <c r="H43" i="14"/>
  <c r="H24" i="14"/>
  <c r="H97" i="14"/>
  <c r="H8" i="14"/>
  <c r="H15" i="14"/>
  <c r="H35" i="14"/>
  <c r="H101" i="14"/>
  <c r="H102" i="14"/>
  <c r="H32" i="14"/>
  <c r="H49" i="14"/>
  <c r="H52" i="14"/>
  <c r="H44" i="14"/>
  <c r="H68" i="14"/>
  <c r="H116" i="14"/>
  <c r="H10" i="14"/>
  <c r="H107" i="14"/>
  <c r="H111" i="14"/>
  <c r="H19" i="14"/>
  <c r="H30" i="14"/>
  <c r="H120" i="14"/>
  <c r="H14" i="14"/>
  <c r="H63" i="14"/>
  <c r="H93" i="14"/>
  <c r="H112" i="14"/>
  <c r="H81" i="14"/>
  <c r="H119" i="14"/>
  <c r="H103" i="14"/>
  <c r="H89" i="14"/>
  <c r="H69" i="14"/>
  <c r="H136" i="14"/>
  <c r="H70" i="14"/>
  <c r="H79" i="14"/>
  <c r="H113" i="14"/>
  <c r="H16" i="14"/>
  <c r="H109" i="14"/>
  <c r="H54" i="14"/>
  <c r="H64" i="14"/>
  <c r="H9" i="14"/>
  <c r="H22" i="14"/>
  <c r="H137" i="14"/>
  <c r="H98" i="14"/>
  <c r="H47" i="14"/>
  <c r="H110" i="14"/>
  <c r="H87" i="14"/>
  <c r="H11" i="14"/>
  <c r="H46" i="14"/>
  <c r="H36" i="14"/>
  <c r="H90" i="14"/>
  <c r="H88" i="14"/>
  <c r="H57" i="14"/>
  <c r="H33" i="13"/>
  <c r="H17" i="13"/>
  <c r="H9" i="13"/>
  <c r="H147" i="13"/>
  <c r="H99" i="13"/>
  <c r="H91" i="13"/>
  <c r="H79" i="13"/>
  <c r="H64" i="13"/>
  <c r="H40" i="13"/>
  <c r="H16" i="13"/>
  <c r="H46" i="13"/>
  <c r="H128" i="13"/>
  <c r="H69" i="13"/>
  <c r="H21" i="13"/>
  <c r="H127" i="13"/>
  <c r="H68" i="13"/>
  <c r="H115" i="13"/>
  <c r="H135" i="13"/>
  <c r="H28" i="13"/>
  <c r="H156" i="13"/>
  <c r="H148" i="13"/>
  <c r="H140" i="13"/>
  <c r="H132" i="13"/>
  <c r="H124" i="13"/>
  <c r="H116" i="13"/>
  <c r="H108" i="13"/>
  <c r="H100" i="13"/>
  <c r="H92" i="13"/>
  <c r="H80" i="13"/>
  <c r="H72" i="13"/>
  <c r="H65" i="13"/>
  <c r="H57" i="13"/>
  <c r="H49" i="13"/>
  <c r="H41" i="13"/>
  <c r="H25" i="13"/>
  <c r="H107" i="13"/>
  <c r="H56" i="13"/>
  <c r="H24" i="13"/>
  <c r="H62" i="13"/>
  <c r="H30" i="13"/>
  <c r="H144" i="13"/>
  <c r="H61" i="13"/>
  <c r="H103" i="13"/>
  <c r="H155" i="13"/>
  <c r="H52" i="13"/>
  <c r="H104" i="13"/>
  <c r="H37" i="13"/>
  <c r="H95" i="13"/>
  <c r="H44" i="13"/>
  <c r="H154" i="13"/>
  <c r="H146" i="13"/>
  <c r="H138" i="13"/>
  <c r="H130" i="13"/>
  <c r="H122" i="13"/>
  <c r="H114" i="13"/>
  <c r="H106" i="13"/>
  <c r="H98" i="13"/>
  <c r="H90" i="13"/>
  <c r="H86" i="13"/>
  <c r="H78" i="13"/>
  <c r="H71" i="13"/>
  <c r="H63" i="13"/>
  <c r="H55" i="13"/>
  <c r="H47" i="13"/>
  <c r="H39" i="13"/>
  <c r="H31" i="13"/>
  <c r="H23" i="13"/>
  <c r="H15" i="13"/>
  <c r="H145" i="13"/>
  <c r="H137" i="13"/>
  <c r="H129" i="13"/>
  <c r="H121" i="13"/>
  <c r="H113" i="13"/>
  <c r="H105" i="13"/>
  <c r="H97" i="13"/>
  <c r="H89" i="13"/>
  <c r="H85" i="13"/>
  <c r="H77" i="13"/>
  <c r="H54" i="13"/>
  <c r="H38" i="13"/>
  <c r="H14" i="13"/>
  <c r="H120" i="13"/>
  <c r="H45" i="13"/>
  <c r="H12" i="13"/>
  <c r="H83" i="13"/>
  <c r="H88" i="13"/>
  <c r="H13" i="13"/>
  <c r="H111" i="13"/>
  <c r="H75" i="13"/>
  <c r="H60" i="13"/>
  <c r="H152" i="13"/>
  <c r="H112" i="13"/>
  <c r="H96" i="13"/>
  <c r="H76" i="13"/>
  <c r="H53" i="13"/>
  <c r="H143" i="13"/>
  <c r="H20" i="13"/>
  <c r="H160" i="13"/>
  <c r="H151" i="13"/>
  <c r="H139" i="13"/>
  <c r="H123" i="13"/>
  <c r="H48" i="13"/>
  <c r="H32" i="13"/>
  <c r="H70" i="13"/>
  <c r="H22" i="13"/>
  <c r="H136" i="13"/>
  <c r="H84" i="13"/>
  <c r="H29" i="13"/>
  <c r="H119" i="13"/>
  <c r="H36" i="13"/>
  <c r="H131" i="13"/>
  <c r="H159" i="13"/>
  <c r="H126" i="13"/>
  <c r="H27" i="13"/>
  <c r="H35" i="13"/>
  <c r="H51" i="13"/>
  <c r="H50" i="13"/>
  <c r="H141" i="13"/>
  <c r="H109" i="13"/>
  <c r="H82" i="13"/>
  <c r="H102" i="13"/>
  <c r="H117" i="13"/>
  <c r="H11" i="13"/>
  <c r="H142" i="13"/>
  <c r="H73" i="13"/>
  <c r="H18" i="13"/>
  <c r="H42" i="13"/>
  <c r="H134" i="13"/>
  <c r="H94" i="13"/>
  <c r="H150" i="13"/>
  <c r="H43" i="13"/>
  <c r="H93" i="13"/>
  <c r="H158" i="13"/>
  <c r="H101" i="13"/>
  <c r="H19" i="13"/>
  <c r="H58" i="13"/>
  <c r="H66" i="13"/>
  <c r="H67" i="13"/>
  <c r="H10" i="13"/>
  <c r="H34" i="13"/>
  <c r="H110" i="13"/>
  <c r="H153" i="13"/>
  <c r="H59" i="13"/>
  <c r="H149" i="13"/>
  <c r="H133" i="13"/>
  <c r="H157" i="13"/>
  <c r="H125" i="13"/>
  <c r="H161" i="13"/>
  <c r="H26" i="13"/>
  <c r="H74" i="13"/>
  <c r="H118" i="13"/>
  <c r="H81" i="13"/>
  <c r="H87" i="13"/>
  <c r="H8" i="13"/>
  <c r="H10" i="12"/>
  <c r="H100" i="12"/>
  <c r="H74" i="12"/>
  <c r="H72" i="12"/>
  <c r="H70" i="12"/>
  <c r="H67" i="12"/>
  <c r="H52" i="12"/>
  <c r="H39" i="12"/>
  <c r="H35" i="12"/>
  <c r="H32" i="12"/>
  <c r="H23" i="12"/>
  <c r="H19" i="12"/>
  <c r="H117" i="12"/>
  <c r="H48" i="12"/>
  <c r="H12" i="12"/>
  <c r="H77" i="12"/>
  <c r="H34" i="12"/>
  <c r="H79" i="12"/>
  <c r="H49" i="12"/>
  <c r="H111" i="12"/>
  <c r="H106" i="12"/>
  <c r="H11" i="12"/>
  <c r="H8" i="12"/>
  <c r="H124" i="12"/>
  <c r="H76" i="12"/>
  <c r="H104" i="12"/>
  <c r="H121" i="12"/>
  <c r="H109" i="12"/>
  <c r="H80" i="12"/>
  <c r="H93" i="12"/>
  <c r="H84" i="12"/>
  <c r="H36" i="12"/>
  <c r="H17" i="12"/>
  <c r="H61" i="12"/>
  <c r="H54" i="12"/>
  <c r="H115" i="12"/>
  <c r="H57" i="12"/>
  <c r="H40" i="12"/>
  <c r="H29" i="12"/>
  <c r="H58" i="12"/>
  <c r="H25" i="12"/>
  <c r="H88" i="12"/>
  <c r="H116" i="12"/>
  <c r="H41" i="12"/>
  <c r="H90" i="12"/>
  <c r="H44" i="12"/>
  <c r="H24" i="12"/>
  <c r="H33" i="12"/>
  <c r="H123" i="12"/>
  <c r="H89" i="12"/>
  <c r="H22" i="12"/>
  <c r="H94" i="12"/>
  <c r="H99" i="12"/>
  <c r="H66" i="12"/>
  <c r="H82" i="12"/>
  <c r="H21" i="12"/>
  <c r="H114" i="12"/>
  <c r="H69" i="12"/>
  <c r="H55" i="12"/>
  <c r="H118" i="12"/>
  <c r="H47" i="12"/>
  <c r="H126" i="12"/>
  <c r="H87" i="12"/>
  <c r="H9" i="12"/>
  <c r="H98" i="12"/>
  <c r="H60" i="12"/>
  <c r="H105" i="12"/>
  <c r="H125" i="12"/>
  <c r="H73" i="12"/>
  <c r="H95" i="12"/>
  <c r="H110" i="12"/>
  <c r="H26" i="12"/>
  <c r="H28" i="12"/>
  <c r="H46" i="12"/>
  <c r="H85" i="12"/>
  <c r="H75" i="12"/>
  <c r="H13" i="12"/>
  <c r="H59" i="12"/>
  <c r="H51" i="12"/>
  <c r="H86" i="12"/>
  <c r="H45" i="12"/>
  <c r="H108" i="12"/>
  <c r="H113" i="12"/>
  <c r="H50" i="12"/>
  <c r="H81" i="12"/>
  <c r="H14" i="12"/>
  <c r="H78" i="12"/>
  <c r="H122" i="12"/>
  <c r="H120" i="12"/>
  <c r="H53" i="12"/>
  <c r="H20" i="12"/>
  <c r="H91" i="12"/>
  <c r="H119" i="12"/>
  <c r="H30" i="12"/>
  <c r="H43" i="12"/>
  <c r="H62" i="12"/>
  <c r="H92" i="12"/>
  <c r="H83" i="12"/>
  <c r="H27" i="12"/>
  <c r="H15" i="12"/>
  <c r="H65" i="12"/>
  <c r="H103" i="12"/>
  <c r="H96" i="12"/>
  <c r="H42" i="12"/>
  <c r="H112" i="12"/>
  <c r="H102" i="12"/>
  <c r="H18" i="12"/>
  <c r="H16" i="12"/>
  <c r="H37" i="12"/>
  <c r="H31" i="12"/>
  <c r="H71" i="12"/>
  <c r="H107" i="12"/>
  <c r="H63" i="12"/>
  <c r="H101" i="12"/>
  <c r="H38" i="12"/>
  <c r="H68" i="12"/>
  <c r="H97" i="12"/>
  <c r="H64" i="12"/>
  <c r="H56" i="12"/>
  <c r="G33" i="9"/>
  <c r="G38" i="10"/>
  <c r="G121" i="10"/>
  <c r="G120" i="10"/>
  <c r="G119" i="10"/>
  <c r="G118" i="10"/>
  <c r="G117" i="10"/>
  <c r="G116" i="10"/>
  <c r="G114" i="10"/>
  <c r="G113" i="10"/>
  <c r="G112" i="10"/>
  <c r="G111" i="10"/>
  <c r="G110" i="10"/>
  <c r="G109" i="10"/>
  <c r="G108" i="10"/>
  <c r="G107" i="10"/>
  <c r="G106" i="10"/>
  <c r="G105" i="10"/>
  <c r="G104" i="10"/>
  <c r="G102" i="10"/>
  <c r="G101" i="10"/>
  <c r="G100" i="10"/>
  <c r="G99" i="10"/>
  <c r="G98" i="10"/>
  <c r="G97" i="10"/>
  <c r="G96" i="10"/>
  <c r="G95" i="10"/>
  <c r="G94" i="10"/>
  <c r="G93" i="10"/>
  <c r="G92" i="10"/>
  <c r="G91" i="10"/>
  <c r="G90" i="10"/>
  <c r="G89" i="10"/>
  <c r="G88" i="10"/>
  <c r="G87" i="10"/>
  <c r="G86" i="10"/>
  <c r="G85" i="10"/>
  <c r="G84" i="10"/>
  <c r="G83" i="10"/>
  <c r="G82" i="10"/>
  <c r="G81" i="10"/>
  <c r="G80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3" i="10"/>
  <c r="G62" i="10"/>
  <c r="G61" i="10"/>
  <c r="G60" i="10"/>
  <c r="G59" i="10"/>
  <c r="G58" i="10"/>
  <c r="G57" i="10"/>
  <c r="G56" i="10"/>
  <c r="G55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F122" i="10"/>
  <c r="E122" i="10"/>
  <c r="D122" i="10"/>
  <c r="C122" i="10"/>
  <c r="G108" i="9"/>
  <c r="G63" i="9"/>
  <c r="G50" i="9"/>
  <c r="G55" i="9"/>
  <c r="G51" i="9"/>
  <c r="E116" i="9"/>
  <c r="F116" i="9"/>
  <c r="D116" i="9"/>
  <c r="C116" i="9"/>
  <c r="G37" i="9"/>
  <c r="G112" i="9"/>
  <c r="G111" i="9"/>
  <c r="G91" i="9"/>
  <c r="G90" i="9"/>
  <c r="G88" i="9"/>
  <c r="G82" i="9"/>
  <c r="G81" i="9"/>
  <c r="G77" i="9"/>
  <c r="G30" i="9"/>
  <c r="G68" i="9"/>
  <c r="G44" i="9"/>
  <c r="G53" i="9"/>
  <c r="G52" i="9"/>
  <c r="G115" i="9"/>
  <c r="G114" i="9"/>
  <c r="G113" i="9"/>
  <c r="G110" i="9"/>
  <c r="G109" i="9"/>
  <c r="G107" i="9"/>
  <c r="G106" i="9"/>
  <c r="G105" i="9"/>
  <c r="G104" i="9"/>
  <c r="G103" i="9"/>
  <c r="G102" i="9"/>
  <c r="G100" i="9"/>
  <c r="G101" i="9"/>
  <c r="G99" i="9"/>
  <c r="G98" i="9"/>
  <c r="G97" i="9"/>
  <c r="G96" i="9"/>
  <c r="G95" i="9"/>
  <c r="G94" i="9"/>
  <c r="G93" i="9"/>
  <c r="G92" i="9"/>
  <c r="G89" i="9"/>
  <c r="G87" i="9"/>
  <c r="G86" i="9"/>
  <c r="G85" i="9"/>
  <c r="G84" i="9"/>
  <c r="G83" i="9"/>
  <c r="G80" i="9"/>
  <c r="G79" i="9"/>
  <c r="G78" i="9"/>
  <c r="G76" i="9"/>
  <c r="G75" i="9"/>
  <c r="G74" i="9"/>
  <c r="G73" i="9"/>
  <c r="G72" i="9"/>
  <c r="G71" i="9"/>
  <c r="G70" i="9"/>
  <c r="G69" i="9"/>
  <c r="G67" i="9"/>
  <c r="G66" i="9"/>
  <c r="G65" i="9"/>
  <c r="G64" i="9"/>
  <c r="G62" i="9"/>
  <c r="G61" i="9"/>
  <c r="G60" i="9"/>
  <c r="G59" i="9"/>
  <c r="G58" i="9"/>
  <c r="G57" i="9"/>
  <c r="G56" i="9"/>
  <c r="G54" i="9"/>
  <c r="G49" i="9"/>
  <c r="G48" i="9"/>
  <c r="G47" i="9"/>
  <c r="G46" i="9"/>
  <c r="G45" i="9"/>
  <c r="G43" i="9"/>
  <c r="G42" i="9"/>
  <c r="G41" i="9"/>
  <c r="G40" i="9"/>
  <c r="G39" i="9"/>
  <c r="G38" i="9"/>
  <c r="G36" i="9"/>
  <c r="G35" i="9"/>
  <c r="G34" i="9"/>
  <c r="G32" i="9"/>
  <c r="G31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3" i="9"/>
  <c r="G12" i="9"/>
  <c r="G11" i="9"/>
  <c r="G10" i="9"/>
  <c r="G9" i="9"/>
  <c r="G8" i="9"/>
  <c r="G34" i="8"/>
  <c r="D108" i="8"/>
  <c r="E108" i="8"/>
  <c r="F108" i="8"/>
  <c r="C108" i="8"/>
  <c r="G99" i="8"/>
  <c r="G87" i="8"/>
  <c r="G88" i="8"/>
  <c r="G84" i="8"/>
  <c r="G78" i="8"/>
  <c r="G107" i="8"/>
  <c r="G106" i="8"/>
  <c r="G105" i="8"/>
  <c r="G104" i="8"/>
  <c r="G103" i="8"/>
  <c r="G102" i="8"/>
  <c r="G101" i="8"/>
  <c r="G100" i="8"/>
  <c r="G98" i="8"/>
  <c r="G97" i="8"/>
  <c r="G96" i="8"/>
  <c r="G95" i="8"/>
  <c r="G94" i="8"/>
  <c r="G93" i="8"/>
  <c r="G92" i="8"/>
  <c r="G91" i="8"/>
  <c r="G90" i="8"/>
  <c r="G89" i="8"/>
  <c r="G86" i="8"/>
  <c r="G85" i="8"/>
  <c r="G83" i="8"/>
  <c r="G82" i="8"/>
  <c r="G81" i="8"/>
  <c r="G80" i="8"/>
  <c r="G79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5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8" i="7"/>
  <c r="F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C96" i="6"/>
  <c r="E101" i="7"/>
  <c r="D101" i="7"/>
  <c r="C101" i="7"/>
  <c r="G95" i="6"/>
  <c r="G94" i="6"/>
  <c r="G93" i="6"/>
  <c r="G92" i="6"/>
  <c r="G91" i="6"/>
  <c r="G90" i="6"/>
  <c r="G89" i="6"/>
  <c r="G88" i="6"/>
  <c r="G87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G72" i="6"/>
  <c r="G71" i="6"/>
  <c r="G70" i="6"/>
  <c r="G69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67" i="6"/>
  <c r="G68" i="6"/>
  <c r="G79" i="1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63" i="2"/>
  <c r="G62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45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66" i="1"/>
  <c r="G67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8" i="1"/>
  <c r="G69" i="1"/>
  <c r="G70" i="1"/>
  <c r="G71" i="1"/>
  <c r="G72" i="1"/>
  <c r="G73" i="1"/>
  <c r="G74" i="1"/>
  <c r="G75" i="1"/>
  <c r="G76" i="1"/>
  <c r="G77" i="1"/>
  <c r="G78" i="1"/>
  <c r="G80" i="1"/>
  <c r="G81" i="1"/>
  <c r="G82" i="1"/>
  <c r="G83" i="1"/>
  <c r="G84" i="1"/>
  <c r="G85" i="1"/>
  <c r="G86" i="1"/>
  <c r="G87" i="1"/>
  <c r="G88" i="1"/>
  <c r="G89" i="1"/>
  <c r="C90" i="1"/>
  <c r="D96" i="6"/>
  <c r="E96" i="6"/>
  <c r="F96" i="6"/>
  <c r="F95" i="5"/>
  <c r="E95" i="5"/>
  <c r="D95" i="5"/>
  <c r="C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68" i="5"/>
  <c r="G67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F99" i="4"/>
  <c r="E99" i="4"/>
  <c r="D99" i="4"/>
  <c r="C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71" i="4"/>
  <c r="G70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F88" i="2"/>
  <c r="E88" i="2"/>
  <c r="D88" i="2"/>
  <c r="C88" i="2"/>
  <c r="G8" i="2"/>
  <c r="F90" i="1"/>
  <c r="E90" i="1"/>
  <c r="D90" i="1"/>
  <c r="H174" i="15" l="1"/>
  <c r="H138" i="14"/>
  <c r="H162" i="13"/>
  <c r="G96" i="6"/>
  <c r="H60" i="6" s="1"/>
  <c r="G122" i="10"/>
  <c r="H115" i="10" s="1"/>
  <c r="G101" i="7"/>
  <c r="H30" i="7" s="1"/>
  <c r="G116" i="9"/>
  <c r="H103" i="9" s="1"/>
  <c r="G90" i="1"/>
  <c r="H22" i="1" s="1"/>
  <c r="G99" i="4"/>
  <c r="H87" i="4" s="1"/>
  <c r="G108" i="8"/>
  <c r="H78" i="8" s="1"/>
  <c r="G88" i="2"/>
  <c r="H44" i="2" s="1"/>
  <c r="G95" i="5"/>
  <c r="H22" i="5" s="1"/>
  <c r="H27" i="10" l="1"/>
  <c r="H103" i="10"/>
  <c r="H96" i="10"/>
  <c r="H69" i="10"/>
  <c r="H88" i="10"/>
  <c r="H72" i="10"/>
  <c r="H45" i="10"/>
  <c r="H81" i="10"/>
  <c r="H20" i="10"/>
  <c r="H57" i="10"/>
  <c r="H61" i="10"/>
  <c r="H97" i="10"/>
  <c r="H56" i="10"/>
  <c r="H73" i="10"/>
  <c r="H15" i="10"/>
  <c r="H12" i="10"/>
  <c r="H38" i="10"/>
  <c r="H113" i="10"/>
  <c r="H24" i="10"/>
  <c r="H55" i="4"/>
  <c r="H16" i="2"/>
  <c r="H33" i="2"/>
  <c r="H66" i="2"/>
  <c r="H49" i="2"/>
  <c r="H72" i="1"/>
  <c r="H63" i="1"/>
  <c r="H67" i="1"/>
  <c r="H55" i="1"/>
  <c r="H20" i="1"/>
  <c r="H29" i="1"/>
  <c r="H62" i="1"/>
  <c r="H40" i="6"/>
  <c r="H55" i="6"/>
  <c r="H49" i="6"/>
  <c r="H28" i="6"/>
  <c r="H10" i="6"/>
  <c r="H34" i="6"/>
  <c r="H74" i="6"/>
  <c r="H41" i="6"/>
  <c r="H39" i="6"/>
  <c r="H23" i="6"/>
  <c r="H14" i="6"/>
  <c r="H79" i="6"/>
  <c r="H9" i="6"/>
  <c r="H73" i="6"/>
  <c r="H61" i="6"/>
  <c r="H20" i="6"/>
  <c r="H25" i="6"/>
  <c r="H51" i="6"/>
  <c r="H16" i="6"/>
  <c r="H75" i="6"/>
  <c r="H58" i="6"/>
  <c r="H57" i="6"/>
  <c r="H88" i="6"/>
  <c r="H64" i="6"/>
  <c r="H8" i="6"/>
  <c r="H94" i="6"/>
  <c r="H91" i="6"/>
  <c r="H44" i="6"/>
  <c r="H62" i="6"/>
  <c r="H52" i="6"/>
  <c r="H48" i="6"/>
  <c r="H15" i="6"/>
  <c r="H45" i="6"/>
  <c r="H70" i="6"/>
  <c r="H67" i="6"/>
  <c r="H72" i="6"/>
  <c r="H13" i="6"/>
  <c r="H47" i="6"/>
  <c r="H95" i="6"/>
  <c r="H65" i="6"/>
  <c r="H96" i="6"/>
  <c r="H76" i="6"/>
  <c r="H83" i="6"/>
  <c r="H50" i="6"/>
  <c r="H31" i="6"/>
  <c r="H81" i="6"/>
  <c r="H11" i="6"/>
  <c r="H32" i="6"/>
  <c r="H26" i="6"/>
  <c r="H68" i="6"/>
  <c r="H71" i="6"/>
  <c r="H21" i="6"/>
  <c r="H22" i="6"/>
  <c r="H63" i="6"/>
  <c r="H24" i="6"/>
  <c r="H18" i="6"/>
  <c r="H54" i="6"/>
  <c r="H36" i="6"/>
  <c r="H87" i="6"/>
  <c r="H77" i="6"/>
  <c r="H69" i="6"/>
  <c r="H56" i="6"/>
  <c r="H27" i="6"/>
  <c r="H53" i="6"/>
  <c r="H82" i="6"/>
  <c r="H85" i="6"/>
  <c r="H43" i="6"/>
  <c r="H12" i="6"/>
  <c r="H59" i="6"/>
  <c r="H35" i="6"/>
  <c r="H46" i="6"/>
  <c r="H66" i="6"/>
  <c r="H38" i="6"/>
  <c r="H17" i="6"/>
  <c r="H86" i="6"/>
  <c r="H80" i="6"/>
  <c r="H90" i="6"/>
  <c r="H78" i="6"/>
  <c r="H93" i="6"/>
  <c r="H84" i="6"/>
  <c r="H92" i="6"/>
  <c r="H42" i="6"/>
  <c r="H30" i="6"/>
  <c r="H37" i="6"/>
  <c r="H19" i="6"/>
  <c r="H29" i="6"/>
  <c r="H89" i="6"/>
  <c r="H33" i="6"/>
  <c r="H95" i="7"/>
  <c r="H43" i="7"/>
  <c r="H87" i="7"/>
  <c r="H60" i="7"/>
  <c r="H58" i="7"/>
  <c r="H79" i="7"/>
  <c r="H42" i="7"/>
  <c r="H55" i="7"/>
  <c r="H47" i="7"/>
  <c r="H78" i="7"/>
  <c r="H31" i="7"/>
  <c r="H10" i="9"/>
  <c r="H33" i="9"/>
  <c r="H107" i="9"/>
  <c r="H99" i="9"/>
  <c r="H100" i="9"/>
  <c r="H89" i="9"/>
  <c r="H71" i="9"/>
  <c r="H36" i="9"/>
  <c r="H111" i="9"/>
  <c r="H18" i="9"/>
  <c r="H32" i="9"/>
  <c r="H38" i="9"/>
  <c r="H52" i="8"/>
  <c r="H62" i="2"/>
  <c r="H32" i="10"/>
  <c r="H47" i="9"/>
  <c r="H86" i="8"/>
  <c r="H91" i="8"/>
  <c r="H40" i="4"/>
  <c r="H19" i="1"/>
  <c r="H74" i="4"/>
  <c r="H61" i="1"/>
  <c r="H109" i="10"/>
  <c r="H22" i="8"/>
  <c r="H100" i="8"/>
  <c r="H30" i="1"/>
  <c r="H60" i="10"/>
  <c r="H45" i="4"/>
  <c r="H76" i="8"/>
  <c r="H86" i="2"/>
  <c r="H18" i="10"/>
  <c r="H13" i="10"/>
  <c r="H62" i="10"/>
  <c r="H30" i="10"/>
  <c r="H51" i="10"/>
  <c r="H54" i="10"/>
  <c r="H47" i="10"/>
  <c r="H95" i="10"/>
  <c r="H14" i="10"/>
  <c r="H111" i="10"/>
  <c r="H42" i="10"/>
  <c r="H40" i="10"/>
  <c r="H105" i="10"/>
  <c r="H77" i="10"/>
  <c r="H31" i="10"/>
  <c r="H70" i="10"/>
  <c r="H58" i="10"/>
  <c r="H34" i="10"/>
  <c r="H59" i="10"/>
  <c r="H98" i="10"/>
  <c r="H48" i="10"/>
  <c r="H104" i="10"/>
  <c r="H122" i="10"/>
  <c r="H93" i="10"/>
  <c r="H50" i="10"/>
  <c r="H9" i="10"/>
  <c r="H79" i="10"/>
  <c r="H10" i="10"/>
  <c r="H110" i="10"/>
  <c r="H75" i="10"/>
  <c r="H107" i="10"/>
  <c r="H53" i="10"/>
  <c r="H121" i="10"/>
  <c r="H86" i="10"/>
  <c r="H94" i="10"/>
  <c r="H46" i="10"/>
  <c r="H49" i="10"/>
  <c r="H43" i="10"/>
  <c r="H68" i="10"/>
  <c r="H25" i="10"/>
  <c r="H83" i="10"/>
  <c r="H99" i="10"/>
  <c r="H63" i="10"/>
  <c r="H120" i="10"/>
  <c r="H80" i="10"/>
  <c r="H114" i="10"/>
  <c r="H87" i="10"/>
  <c r="H112" i="10"/>
  <c r="H39" i="10"/>
  <c r="H16" i="10"/>
  <c r="H102" i="10"/>
  <c r="H64" i="10"/>
  <c r="H74" i="10"/>
  <c r="H106" i="10"/>
  <c r="H36" i="10"/>
  <c r="H71" i="10"/>
  <c r="H26" i="10"/>
  <c r="H116" i="10"/>
  <c r="H23" i="10"/>
  <c r="H21" i="10"/>
  <c r="H91" i="10"/>
  <c r="H82" i="10"/>
  <c r="H85" i="10"/>
  <c r="H78" i="10"/>
  <c r="H55" i="10"/>
  <c r="H101" i="10"/>
  <c r="H22" i="10"/>
  <c r="H117" i="10"/>
  <c r="H33" i="10"/>
  <c r="H29" i="10"/>
  <c r="H108" i="10"/>
  <c r="H37" i="10"/>
  <c r="H67" i="10"/>
  <c r="H66" i="10"/>
  <c r="H66" i="1"/>
  <c r="H26" i="4"/>
  <c r="H11" i="10"/>
  <c r="H9" i="2"/>
  <c r="H80" i="8"/>
  <c r="H31" i="9"/>
  <c r="H37" i="4"/>
  <c r="H114" i="9"/>
  <c r="H72" i="8"/>
  <c r="H26" i="8"/>
  <c r="H11" i="2"/>
  <c r="H57" i="8"/>
  <c r="H56" i="2"/>
  <c r="H12" i="9"/>
  <c r="H51" i="4"/>
  <c r="H8" i="10"/>
  <c r="H27" i="9"/>
  <c r="H61" i="8"/>
  <c r="H69" i="7"/>
  <c r="H49" i="7"/>
  <c r="H77" i="7"/>
  <c r="H13" i="7"/>
  <c r="H61" i="7"/>
  <c r="H35" i="7"/>
  <c r="H54" i="7"/>
  <c r="H63" i="7"/>
  <c r="H21" i="7"/>
  <c r="H46" i="7"/>
  <c r="H67" i="7"/>
  <c r="H41" i="7"/>
  <c r="H86" i="7"/>
  <c r="H73" i="7"/>
  <c r="H27" i="7"/>
  <c r="H71" i="7"/>
  <c r="H53" i="7"/>
  <c r="H96" i="7"/>
  <c r="H90" i="7"/>
  <c r="H65" i="7"/>
  <c r="H36" i="7"/>
  <c r="H19" i="7"/>
  <c r="H81" i="7"/>
  <c r="H29" i="7"/>
  <c r="H92" i="7"/>
  <c r="H22" i="7"/>
  <c r="H76" i="7"/>
  <c r="H97" i="7"/>
  <c r="H82" i="7"/>
  <c r="H25" i="7"/>
  <c r="H80" i="7"/>
  <c r="H32" i="7"/>
  <c r="H48" i="7"/>
  <c r="H20" i="7"/>
  <c r="H66" i="7"/>
  <c r="H51" i="7"/>
  <c r="H33" i="7"/>
  <c r="H24" i="7"/>
  <c r="H72" i="7"/>
  <c r="H8" i="7"/>
  <c r="H88" i="7"/>
  <c r="H11" i="7"/>
  <c r="H101" i="7"/>
  <c r="H39" i="7"/>
  <c r="H38" i="7"/>
  <c r="H100" i="7"/>
  <c r="H28" i="7"/>
  <c r="H89" i="7"/>
  <c r="H93" i="7"/>
  <c r="H85" i="7"/>
  <c r="H9" i="7"/>
  <c r="H14" i="7"/>
  <c r="H62" i="7"/>
  <c r="H16" i="7"/>
  <c r="H37" i="7"/>
  <c r="H50" i="7"/>
  <c r="H23" i="7"/>
  <c r="H94" i="7"/>
  <c r="H12" i="7"/>
  <c r="H68" i="7"/>
  <c r="H15" i="7"/>
  <c r="H70" i="7"/>
  <c r="H45" i="7"/>
  <c r="H57" i="7"/>
  <c r="H52" i="7"/>
  <c r="H99" i="7"/>
  <c r="H17" i="7"/>
  <c r="H34" i="7"/>
  <c r="H18" i="7"/>
  <c r="H83" i="7"/>
  <c r="H44" i="7"/>
  <c r="H56" i="7"/>
  <c r="H40" i="7"/>
  <c r="H84" i="7"/>
  <c r="H75" i="7"/>
  <c r="H64" i="7"/>
  <c r="H50" i="1"/>
  <c r="H81" i="9"/>
  <c r="H36" i="1"/>
  <c r="H118" i="10"/>
  <c r="H30" i="8"/>
  <c r="H56" i="8"/>
  <c r="H23" i="4"/>
  <c r="H27" i="8"/>
  <c r="H35" i="2"/>
  <c r="H59" i="2"/>
  <c r="H8" i="2"/>
  <c r="H12" i="2"/>
  <c r="H13" i="2"/>
  <c r="H58" i="2"/>
  <c r="H68" i="2"/>
  <c r="H63" i="2"/>
  <c r="H73" i="2"/>
  <c r="H55" i="2"/>
  <c r="H51" i="2"/>
  <c r="H69" i="2"/>
  <c r="H84" i="2"/>
  <c r="H81" i="2"/>
  <c r="H77" i="2"/>
  <c r="H21" i="2"/>
  <c r="H19" i="2"/>
  <c r="H82" i="2"/>
  <c r="H64" i="2"/>
  <c r="H17" i="2"/>
  <c r="H50" i="2"/>
  <c r="H18" i="2"/>
  <c r="H38" i="2"/>
  <c r="H20" i="2"/>
  <c r="H76" i="2"/>
  <c r="H80" i="2"/>
  <c r="H67" i="2"/>
  <c r="H23" i="2"/>
  <c r="H30" i="2"/>
  <c r="H85" i="2"/>
  <c r="H32" i="2"/>
  <c r="H79" i="2"/>
  <c r="H29" i="2"/>
  <c r="H46" i="2"/>
  <c r="H45" i="2"/>
  <c r="H57" i="2"/>
  <c r="H34" i="2"/>
  <c r="H54" i="2"/>
  <c r="H61" i="2"/>
  <c r="H88" i="2"/>
  <c r="H48" i="2"/>
  <c r="H42" i="2"/>
  <c r="H74" i="2"/>
  <c r="H43" i="2"/>
  <c r="H60" i="2"/>
  <c r="H25" i="2"/>
  <c r="H39" i="2"/>
  <c r="H65" i="2"/>
  <c r="H27" i="2"/>
  <c r="H24" i="2"/>
  <c r="H47" i="2"/>
  <c r="H37" i="2"/>
  <c r="H26" i="2"/>
  <c r="H10" i="2"/>
  <c r="H41" i="2"/>
  <c r="H31" i="2"/>
  <c r="H53" i="2"/>
  <c r="H15" i="2"/>
  <c r="H28" i="10"/>
  <c r="H49" i="8"/>
  <c r="H40" i="2"/>
  <c r="H37" i="1"/>
  <c r="H106" i="8"/>
  <c r="H87" i="2"/>
  <c r="H43" i="4"/>
  <c r="H55" i="9"/>
  <c r="H19" i="9"/>
  <c r="H53" i="8"/>
  <c r="H10" i="7"/>
  <c r="H28" i="2"/>
  <c r="H14" i="1"/>
  <c r="H58" i="1"/>
  <c r="H88" i="1"/>
  <c r="H84" i="10"/>
  <c r="H14" i="8"/>
  <c r="H48" i="8"/>
  <c r="H76" i="10"/>
  <c r="H19" i="8"/>
  <c r="H41" i="8"/>
  <c r="H62" i="8"/>
  <c r="H71" i="2"/>
  <c r="H24" i="9"/>
  <c r="H40" i="9"/>
  <c r="H9" i="9"/>
  <c r="H45" i="9"/>
  <c r="H76" i="9"/>
  <c r="H66" i="9"/>
  <c r="H106" i="9"/>
  <c r="H29" i="9"/>
  <c r="H72" i="9"/>
  <c r="H102" i="9"/>
  <c r="H25" i="9"/>
  <c r="H16" i="9"/>
  <c r="H67" i="9"/>
  <c r="H53" i="9"/>
  <c r="H90" i="9"/>
  <c r="H110" i="9"/>
  <c r="H61" i="9"/>
  <c r="H62" i="9"/>
  <c r="H74" i="9"/>
  <c r="H57" i="9"/>
  <c r="H37" i="9"/>
  <c r="H94" i="9"/>
  <c r="H112" i="9"/>
  <c r="H46" i="9"/>
  <c r="H17" i="9"/>
  <c r="H98" i="9"/>
  <c r="H34" i="9"/>
  <c r="H28" i="9"/>
  <c r="H65" i="9"/>
  <c r="H42" i="9"/>
  <c r="H60" i="9"/>
  <c r="H30" i="9"/>
  <c r="H39" i="9"/>
  <c r="H52" i="9"/>
  <c r="H51" i="9"/>
  <c r="H75" i="9"/>
  <c r="H49" i="9"/>
  <c r="H48" i="9"/>
  <c r="H50" i="9"/>
  <c r="H70" i="9"/>
  <c r="H44" i="9"/>
  <c r="H87" i="9"/>
  <c r="H26" i="9"/>
  <c r="H15" i="9"/>
  <c r="H113" i="9"/>
  <c r="H69" i="9"/>
  <c r="H13" i="9"/>
  <c r="H78" i="9"/>
  <c r="H86" i="9"/>
  <c r="H8" i="9"/>
  <c r="H109" i="9"/>
  <c r="H116" i="9"/>
  <c r="H93" i="9"/>
  <c r="H80" i="9"/>
  <c r="H43" i="9"/>
  <c r="H83" i="9"/>
  <c r="H77" i="9"/>
  <c r="H105" i="9"/>
  <c r="H63" i="9"/>
  <c r="H104" i="9"/>
  <c r="H59" i="9"/>
  <c r="H56" i="9"/>
  <c r="H88" i="9"/>
  <c r="H21" i="9"/>
  <c r="H22" i="9"/>
  <c r="H115" i="9"/>
  <c r="H85" i="9"/>
  <c r="H35" i="9"/>
  <c r="H20" i="9"/>
  <c r="H97" i="9"/>
  <c r="H23" i="9"/>
  <c r="H91" i="9"/>
  <c r="H58" i="9"/>
  <c r="H68" i="9"/>
  <c r="H37" i="8"/>
  <c r="H22" i="2"/>
  <c r="H44" i="1"/>
  <c r="H76" i="1"/>
  <c r="H84" i="9"/>
  <c r="H53" i="4"/>
  <c r="H52" i="10"/>
  <c r="H95" i="4"/>
  <c r="H73" i="9"/>
  <c r="H26" i="7"/>
  <c r="H43" i="8"/>
  <c r="H58" i="8"/>
  <c r="H70" i="8"/>
  <c r="H13" i="8"/>
  <c r="H50" i="8"/>
  <c r="H65" i="8"/>
  <c r="H90" i="8"/>
  <c r="H16" i="8"/>
  <c r="H9" i="8"/>
  <c r="H39" i="8"/>
  <c r="H87" i="8"/>
  <c r="H108" i="8"/>
  <c r="H32" i="8"/>
  <c r="H21" i="8"/>
  <c r="H93" i="8"/>
  <c r="H33" i="8"/>
  <c r="H102" i="8"/>
  <c r="H73" i="8"/>
  <c r="H97" i="8"/>
  <c r="H94" i="8"/>
  <c r="H98" i="8"/>
  <c r="H81" i="8"/>
  <c r="H36" i="8"/>
  <c r="H20" i="8"/>
  <c r="H59" i="8"/>
  <c r="H55" i="8"/>
  <c r="H15" i="8"/>
  <c r="H79" i="8"/>
  <c r="H82" i="8"/>
  <c r="H12" i="8"/>
  <c r="H38" i="8"/>
  <c r="H10" i="8"/>
  <c r="H42" i="8"/>
  <c r="H51" i="8"/>
  <c r="H88" i="8"/>
  <c r="H29" i="8"/>
  <c r="H28" i="8"/>
  <c r="H103" i="8"/>
  <c r="H25" i="8"/>
  <c r="H66" i="8"/>
  <c r="H60" i="8"/>
  <c r="H67" i="8"/>
  <c r="H46" i="8"/>
  <c r="H84" i="8"/>
  <c r="H74" i="8"/>
  <c r="H68" i="8"/>
  <c r="H89" i="8"/>
  <c r="H69" i="8"/>
  <c r="H92" i="8"/>
  <c r="H47" i="8"/>
  <c r="H99" i="8"/>
  <c r="H17" i="8"/>
  <c r="H101" i="8"/>
  <c r="H23" i="8"/>
  <c r="H64" i="8"/>
  <c r="H77" i="8"/>
  <c r="H75" i="8"/>
  <c r="H31" i="8"/>
  <c r="H8" i="8"/>
  <c r="H63" i="8"/>
  <c r="H45" i="8"/>
  <c r="H107" i="8"/>
  <c r="H18" i="8"/>
  <c r="H83" i="8"/>
  <c r="H24" i="8"/>
  <c r="H104" i="8"/>
  <c r="H35" i="8"/>
  <c r="H54" i="8"/>
  <c r="H75" i="1"/>
  <c r="H57" i="1"/>
  <c r="H40" i="1"/>
  <c r="H13" i="1"/>
  <c r="H49" i="1"/>
  <c r="H9" i="1"/>
  <c r="H39" i="1"/>
  <c r="H48" i="1"/>
  <c r="H65" i="1"/>
  <c r="H83" i="1"/>
  <c r="H12" i="1"/>
  <c r="H23" i="1"/>
  <c r="H10" i="1"/>
  <c r="H15" i="1"/>
  <c r="H8" i="1"/>
  <c r="H38" i="1"/>
  <c r="H77" i="1"/>
  <c r="H74" i="1"/>
  <c r="H79" i="1"/>
  <c r="H46" i="1"/>
  <c r="H21" i="1"/>
  <c r="H60" i="1"/>
  <c r="H27" i="1"/>
  <c r="H35" i="1"/>
  <c r="H82" i="1"/>
  <c r="H73" i="1"/>
  <c r="H69" i="1"/>
  <c r="H43" i="1"/>
  <c r="H26" i="1"/>
  <c r="H70" i="1"/>
  <c r="H90" i="1"/>
  <c r="H45" i="1"/>
  <c r="H54" i="1"/>
  <c r="H84" i="1"/>
  <c r="H32" i="1"/>
  <c r="H89" i="1"/>
  <c r="H68" i="1"/>
  <c r="H25" i="1"/>
  <c r="H47" i="1"/>
  <c r="H41" i="1"/>
  <c r="H17" i="1"/>
  <c r="H81" i="1"/>
  <c r="H18" i="1"/>
  <c r="H51" i="1"/>
  <c r="H52" i="1"/>
  <c r="H87" i="1"/>
  <c r="H33" i="1"/>
  <c r="H86" i="1"/>
  <c r="H59" i="1"/>
  <c r="H64" i="1"/>
  <c r="H78" i="1"/>
  <c r="H34" i="1"/>
  <c r="H11" i="1"/>
  <c r="H42" i="1"/>
  <c r="H56" i="1"/>
  <c r="H31" i="1"/>
  <c r="H89" i="10"/>
  <c r="H101" i="9"/>
  <c r="H11" i="9"/>
  <c r="H11" i="8"/>
  <c r="H14" i="2"/>
  <c r="H80" i="1"/>
  <c r="H85" i="1"/>
  <c r="H108" i="9"/>
  <c r="H64" i="9"/>
  <c r="H19" i="10"/>
  <c r="H53" i="1"/>
  <c r="H92" i="10"/>
  <c r="H100" i="10"/>
  <c r="H70" i="2"/>
  <c r="H44" i="8"/>
  <c r="H95" i="8"/>
  <c r="H83" i="2"/>
  <c r="H80" i="4"/>
  <c r="H49" i="4"/>
  <c r="H71" i="4"/>
  <c r="H25" i="4"/>
  <c r="H59" i="4"/>
  <c r="H73" i="4"/>
  <c r="H77" i="4"/>
  <c r="H11" i="4"/>
  <c r="H16" i="4"/>
  <c r="H91" i="4"/>
  <c r="H28" i="4"/>
  <c r="H89" i="4"/>
  <c r="H84" i="4"/>
  <c r="H19" i="4"/>
  <c r="H41" i="4"/>
  <c r="H47" i="4"/>
  <c r="H35" i="4"/>
  <c r="H20" i="4"/>
  <c r="H83" i="4"/>
  <c r="H13" i="4"/>
  <c r="H36" i="4"/>
  <c r="H21" i="4"/>
  <c r="H12" i="4"/>
  <c r="H97" i="4"/>
  <c r="H72" i="4"/>
  <c r="H34" i="4"/>
  <c r="H92" i="4"/>
  <c r="H18" i="4"/>
  <c r="H86" i="4"/>
  <c r="H63" i="4"/>
  <c r="H14" i="4"/>
  <c r="H30" i="4"/>
  <c r="H42" i="4"/>
  <c r="H56" i="4"/>
  <c r="H85" i="4"/>
  <c r="H27" i="4"/>
  <c r="H76" i="4"/>
  <c r="H66" i="4"/>
  <c r="H94" i="4"/>
  <c r="H60" i="4"/>
  <c r="H39" i="4"/>
  <c r="H99" i="4"/>
  <c r="H38" i="4"/>
  <c r="H93" i="4"/>
  <c r="H88" i="4"/>
  <c r="H58" i="4"/>
  <c r="H44" i="4"/>
  <c r="H31" i="4"/>
  <c r="H33" i="4"/>
  <c r="H78" i="4"/>
  <c r="H65" i="4"/>
  <c r="H10" i="4"/>
  <c r="H81" i="4"/>
  <c r="H98" i="4"/>
  <c r="H52" i="4"/>
  <c r="H96" i="4"/>
  <c r="H54" i="4"/>
  <c r="H24" i="4"/>
  <c r="H22" i="4"/>
  <c r="H17" i="4"/>
  <c r="H70" i="4"/>
  <c r="H8" i="4"/>
  <c r="H67" i="4"/>
  <c r="H9" i="4"/>
  <c r="H32" i="4"/>
  <c r="H75" i="4"/>
  <c r="H62" i="4"/>
  <c r="H64" i="4"/>
  <c r="H15" i="4"/>
  <c r="H57" i="4"/>
  <c r="H68" i="4"/>
  <c r="H50" i="4"/>
  <c r="H46" i="4"/>
  <c r="H82" i="9"/>
  <c r="H90" i="10"/>
  <c r="H91" i="7"/>
  <c r="H16" i="1"/>
  <c r="H65" i="10"/>
  <c r="H92" i="9"/>
  <c r="H105" i="8"/>
  <c r="H98" i="7"/>
  <c r="H69" i="4"/>
  <c r="H90" i="4"/>
  <c r="H40" i="8"/>
  <c r="H41" i="9"/>
  <c r="H54" i="9"/>
  <c r="H71" i="1"/>
  <c r="H48" i="4"/>
  <c r="H79" i="4"/>
  <c r="H44" i="10"/>
  <c r="H52" i="2"/>
  <c r="H85" i="8"/>
  <c r="H75" i="2"/>
  <c r="H119" i="10"/>
  <c r="H96" i="9"/>
  <c r="H72" i="2"/>
  <c r="H17" i="10"/>
  <c r="H59" i="7"/>
  <c r="H24" i="1"/>
  <c r="H41" i="10"/>
  <c r="H79" i="9"/>
  <c r="H96" i="8"/>
  <c r="H74" i="7"/>
  <c r="H29" i="4"/>
  <c r="H82" i="4"/>
  <c r="H28" i="1"/>
  <c r="H71" i="8"/>
  <c r="H14" i="9"/>
  <c r="H78" i="2"/>
  <c r="H95" i="9"/>
  <c r="H61" i="4"/>
  <c r="H35" i="10"/>
  <c r="H36" i="2"/>
  <c r="H88" i="5"/>
  <c r="H62" i="5"/>
  <c r="H30" i="5"/>
  <c r="H43" i="5"/>
  <c r="H92" i="5"/>
  <c r="H46" i="5"/>
  <c r="H80" i="5"/>
  <c r="H35" i="5"/>
  <c r="H50" i="5"/>
  <c r="H78" i="5"/>
  <c r="H55" i="5"/>
  <c r="H26" i="5"/>
  <c r="H33" i="5"/>
  <c r="H94" i="5"/>
  <c r="H15" i="5"/>
  <c r="H23" i="5"/>
  <c r="H67" i="5"/>
  <c r="H21" i="5"/>
  <c r="H90" i="5"/>
  <c r="H44" i="5"/>
  <c r="H27" i="5"/>
  <c r="H77" i="5"/>
  <c r="H81" i="5"/>
  <c r="H9" i="5"/>
  <c r="H49" i="5"/>
  <c r="H47" i="5"/>
  <c r="H16" i="5"/>
  <c r="H83" i="5"/>
  <c r="H28" i="5"/>
  <c r="H40" i="5"/>
  <c r="H17" i="5"/>
  <c r="H60" i="5"/>
  <c r="H63" i="5"/>
  <c r="H37" i="5"/>
  <c r="H89" i="5"/>
  <c r="H25" i="5"/>
  <c r="H19" i="5"/>
  <c r="H54" i="5"/>
  <c r="H84" i="5"/>
  <c r="H18" i="5"/>
  <c r="H69" i="5"/>
  <c r="H70" i="5"/>
  <c r="H85" i="5"/>
  <c r="H36" i="5"/>
  <c r="H64" i="5"/>
  <c r="H95" i="5"/>
  <c r="H24" i="5"/>
  <c r="H53" i="5"/>
  <c r="H87" i="5"/>
  <c r="H79" i="5"/>
  <c r="H65" i="5"/>
  <c r="H12" i="5"/>
  <c r="H59" i="5"/>
  <c r="H82" i="5"/>
  <c r="H66" i="5"/>
  <c r="H48" i="5"/>
  <c r="H45" i="5"/>
  <c r="H86" i="5"/>
  <c r="H42" i="5"/>
  <c r="H93" i="5"/>
  <c r="H31" i="5"/>
  <c r="H75" i="5"/>
  <c r="H73" i="5"/>
  <c r="H13" i="5"/>
  <c r="H72" i="5"/>
  <c r="H51" i="5"/>
  <c r="H8" i="5"/>
  <c r="H32" i="5"/>
  <c r="H52" i="5"/>
  <c r="H14" i="5"/>
  <c r="H76" i="5"/>
  <c r="H58" i="5"/>
  <c r="H41" i="5"/>
  <c r="H56" i="5"/>
  <c r="H29" i="5"/>
  <c r="H61" i="5"/>
  <c r="H20" i="5"/>
  <c r="H74" i="5"/>
  <c r="H39" i="5"/>
  <c r="H11" i="5"/>
  <c r="H71" i="5"/>
  <c r="H38" i="5"/>
  <c r="H34" i="5"/>
  <c r="H91" i="5"/>
  <c r="H68" i="5"/>
  <c r="H57" i="5"/>
  <c r="H10" i="5"/>
</calcChain>
</file>

<file path=xl/sharedStrings.xml><?xml version="1.0" encoding="utf-8"?>
<sst xmlns="http://schemas.openxmlformats.org/spreadsheetml/2006/main" count="2095" uniqueCount="374">
  <si>
    <t>IMMATRICOLAZIONI AUTOVETTURE PER TIPO CARROZZERIA</t>
  </si>
  <si>
    <t>NEW CAR REGISTRATIONS BY BODY</t>
  </si>
  <si>
    <t>SUV</t>
  </si>
  <si>
    <t>%</t>
  </si>
  <si>
    <t>Audi</t>
  </si>
  <si>
    <t>Q3</t>
  </si>
  <si>
    <t>Q5</t>
  </si>
  <si>
    <t>Q7</t>
  </si>
  <si>
    <t>Bmw</t>
  </si>
  <si>
    <t>X1</t>
  </si>
  <si>
    <t>X3</t>
  </si>
  <si>
    <t>X5</t>
  </si>
  <si>
    <t>X6</t>
  </si>
  <si>
    <t>Cadillac</t>
  </si>
  <si>
    <t>Escalade</t>
  </si>
  <si>
    <t>Srx</t>
  </si>
  <si>
    <t>Chevrolet</t>
  </si>
  <si>
    <t>Captiva</t>
  </si>
  <si>
    <t>Tahoe</t>
  </si>
  <si>
    <t>Citroen</t>
  </si>
  <si>
    <t>C-Crosser</t>
  </si>
  <si>
    <t>Dacia</t>
  </si>
  <si>
    <t>Duster</t>
  </si>
  <si>
    <t>Daihatsu</t>
  </si>
  <si>
    <t>Terios</t>
  </si>
  <si>
    <t>Dr</t>
  </si>
  <si>
    <t>Dr5</t>
  </si>
  <si>
    <t>Fiat</t>
  </si>
  <si>
    <t>Freemont</t>
  </si>
  <si>
    <t>Sedici</t>
  </si>
  <si>
    <t>Ford</t>
  </si>
  <si>
    <t>Kuga</t>
  </si>
  <si>
    <t>Opel</t>
  </si>
  <si>
    <t>Antara</t>
  </si>
  <si>
    <t>Frontera</t>
  </si>
  <si>
    <t>Honda</t>
  </si>
  <si>
    <t>Cr-V</t>
  </si>
  <si>
    <t>Hyundai</t>
  </si>
  <si>
    <t>iX 35</t>
  </si>
  <si>
    <t>Santa Fe</t>
  </si>
  <si>
    <t>Tucson</t>
  </si>
  <si>
    <t>Infiniti</t>
  </si>
  <si>
    <t>Ex</t>
  </si>
  <si>
    <t>Jeep</t>
  </si>
  <si>
    <t>Cherokee</t>
  </si>
  <si>
    <t>Compass</t>
  </si>
  <si>
    <t>Grand Cherokee</t>
  </si>
  <si>
    <t>Patriot</t>
  </si>
  <si>
    <t>Wrangler</t>
  </si>
  <si>
    <t>Kia</t>
  </si>
  <si>
    <t>Sorento</t>
  </si>
  <si>
    <t>Sportage</t>
  </si>
  <si>
    <t>Lada</t>
  </si>
  <si>
    <t>Niva</t>
  </si>
  <si>
    <t>Land Rover</t>
  </si>
  <si>
    <t>Defender</t>
  </si>
  <si>
    <t>Discovery</t>
  </si>
  <si>
    <t>Evoque</t>
  </si>
  <si>
    <t>Freelander</t>
  </si>
  <si>
    <t>Range Rover</t>
  </si>
  <si>
    <t>Range Rover Sport</t>
  </si>
  <si>
    <t>Mahindra</t>
  </si>
  <si>
    <t>Goa</t>
  </si>
  <si>
    <t>Mazda</t>
  </si>
  <si>
    <t>Cx-7</t>
  </si>
  <si>
    <t>Mercedes</t>
  </si>
  <si>
    <t>G-Class</t>
  </si>
  <si>
    <t>Gl-Class</t>
  </si>
  <si>
    <t>Glk-Class</t>
  </si>
  <si>
    <t>M-Class</t>
  </si>
  <si>
    <t>R-Class</t>
  </si>
  <si>
    <t>Mini</t>
  </si>
  <si>
    <t>Countryman</t>
  </si>
  <si>
    <t>Mitsubishi</t>
  </si>
  <si>
    <t>Asx</t>
  </si>
  <si>
    <t>Outlander</t>
  </si>
  <si>
    <t>Pajero</t>
  </si>
  <si>
    <t>Nissan</t>
  </si>
  <si>
    <t>Juke</t>
  </si>
  <si>
    <t>Murano</t>
  </si>
  <si>
    <t>Pathfinder</t>
  </si>
  <si>
    <t>Patrol Gr</t>
  </si>
  <si>
    <t>Qashqai</t>
  </si>
  <si>
    <t>X-Trail</t>
  </si>
  <si>
    <t>Peugeot</t>
  </si>
  <si>
    <t>4007</t>
  </si>
  <si>
    <t>Porsche</t>
  </si>
  <si>
    <t>Cayenne</t>
  </si>
  <si>
    <t>Renault</t>
  </si>
  <si>
    <t>Koleos</t>
  </si>
  <si>
    <t>Skoda</t>
  </si>
  <si>
    <t>Yeti</t>
  </si>
  <si>
    <t>Ssangyong</t>
  </si>
  <si>
    <t>Actyon</t>
  </si>
  <si>
    <t>Korando</t>
  </si>
  <si>
    <t>Kyron</t>
  </si>
  <si>
    <t>Rexton</t>
  </si>
  <si>
    <t>Subaru</t>
  </si>
  <si>
    <t>Forester</t>
  </si>
  <si>
    <t>Suzuki</t>
  </si>
  <si>
    <t>Gran Vitara</t>
  </si>
  <si>
    <t>Jimny</t>
  </si>
  <si>
    <t>Samurai</t>
  </si>
  <si>
    <t>Sx-4</t>
  </si>
  <si>
    <t>Vitara</t>
  </si>
  <si>
    <t>Tata</t>
  </si>
  <si>
    <t>Safari</t>
  </si>
  <si>
    <t>Aria</t>
  </si>
  <si>
    <t>Toyota</t>
  </si>
  <si>
    <t>Fj Cruiser</t>
  </si>
  <si>
    <t>Landcruiser</t>
  </si>
  <si>
    <t>Rav4</t>
  </si>
  <si>
    <t>Urban Cruiser</t>
  </si>
  <si>
    <t>Volkswagen</t>
  </si>
  <si>
    <t>Tiguan</t>
  </si>
  <si>
    <t>Touareg</t>
  </si>
  <si>
    <t>Volvo</t>
  </si>
  <si>
    <t>Xc60</t>
  </si>
  <si>
    <t>Xc90</t>
  </si>
  <si>
    <t>C4 Aircross</t>
  </si>
  <si>
    <t>Mokka</t>
  </si>
  <si>
    <t>Qx</t>
  </si>
  <si>
    <t>Xuv 500</t>
  </si>
  <si>
    <t>Cx-5</t>
  </si>
  <si>
    <t>Terrano II</t>
  </si>
  <si>
    <t>Galloper</t>
  </si>
  <si>
    <t>Fx</t>
  </si>
  <si>
    <t>Paceman</t>
  </si>
  <si>
    <t>2008</t>
  </si>
  <si>
    <t>Captur</t>
  </si>
  <si>
    <t xml:space="preserve">Lexus Rx </t>
  </si>
  <si>
    <t>Dodge</t>
  </si>
  <si>
    <t>Journey</t>
  </si>
  <si>
    <t>Nitro</t>
  </si>
  <si>
    <t>Great Wall</t>
  </si>
  <si>
    <t>Hover Cuv</t>
  </si>
  <si>
    <t>Veracruz</t>
  </si>
  <si>
    <t>Ex37</t>
  </si>
  <si>
    <t>Fx37</t>
  </si>
  <si>
    <t>Fx45</t>
  </si>
  <si>
    <t>Fx50</t>
  </si>
  <si>
    <t>Iveco</t>
  </si>
  <si>
    <t>Campagnola</t>
  </si>
  <si>
    <t>Commander</t>
  </si>
  <si>
    <t>Lexus Rx 350</t>
  </si>
  <si>
    <t>Lexus Rx 400</t>
  </si>
  <si>
    <t>Lexus Rx 450</t>
  </si>
  <si>
    <t>Elaborazioni Anfia  su dati del Ministero dei Trasporti presenti in archivio al 24/05/2013  (Aut. Min.D07161/H4)</t>
  </si>
  <si>
    <t>Prepared by Anfia on Ministry of Transports data as of May 24, 2013</t>
  </si>
  <si>
    <t>Trax</t>
  </si>
  <si>
    <t>C4 Cactus</t>
  </si>
  <si>
    <t>Ecosport</t>
  </si>
  <si>
    <t>Renegade</t>
  </si>
  <si>
    <t>Gla</t>
  </si>
  <si>
    <t>X4</t>
  </si>
  <si>
    <t>Lexus Nx</t>
  </si>
  <si>
    <t>Macan</t>
  </si>
  <si>
    <t>Qx70</t>
  </si>
  <si>
    <t>Discovery Sport</t>
  </si>
  <si>
    <t>Vari</t>
  </si>
  <si>
    <t>Elaborazioni Anfia  su dati del Ministero dei Trasporti presenti in archivio al 04/05/2016  (Aut. Min.D07161/H4)</t>
  </si>
  <si>
    <t>Prepared by Anfia on Ministry of Transports data as of May 04, 2016</t>
  </si>
  <si>
    <t>Ix 35</t>
  </si>
  <si>
    <t>Rr Sport</t>
  </si>
  <si>
    <t>Lexus</t>
  </si>
  <si>
    <t>Xuv5oo</t>
  </si>
  <si>
    <t>Terrano Ii</t>
  </si>
  <si>
    <t>Haval H6</t>
  </si>
  <si>
    <t>New Cherokee</t>
  </si>
  <si>
    <t>Vari Seg. I</t>
  </si>
  <si>
    <t>Sx4 S-Cross</t>
  </si>
  <si>
    <t>500x</t>
  </si>
  <si>
    <t>Hr-V</t>
  </si>
  <si>
    <t>Nx</t>
  </si>
  <si>
    <t>Cx-3</t>
  </si>
  <si>
    <t>Glc</t>
  </si>
  <si>
    <t>Kadjar</t>
  </si>
  <si>
    <t>Tivoli</t>
  </si>
  <si>
    <t>Rx</t>
  </si>
  <si>
    <t>Gle</t>
  </si>
  <si>
    <t>Lexus Rx</t>
  </si>
  <si>
    <t>Elaborazioni Anfia  su dati del Ministero dei Trasporti presenti in archivio al 31/05/2017  (Aut. Min.D07161/H4)</t>
  </si>
  <si>
    <t>Prepared by Anfia on Ministry of Transports data as of May 31, 2017</t>
  </si>
  <si>
    <t>Dr-5</t>
  </si>
  <si>
    <t>Maserati</t>
  </si>
  <si>
    <t>Levante</t>
  </si>
  <si>
    <t>Xc 60</t>
  </si>
  <si>
    <t>Xc 90</t>
  </si>
  <si>
    <t>Alfa Romeo</t>
  </si>
  <si>
    <t>Stelvio</t>
  </si>
  <si>
    <t>Q2</t>
  </si>
  <si>
    <t>Edge</t>
  </si>
  <si>
    <t>F-Pace</t>
  </si>
  <si>
    <t>Niro</t>
  </si>
  <si>
    <t>Gls</t>
  </si>
  <si>
    <t>3008</t>
  </si>
  <si>
    <t>Seat</t>
  </si>
  <si>
    <t>Ateca</t>
  </si>
  <si>
    <t>Xlv</t>
  </si>
  <si>
    <t>Tesla</t>
  </si>
  <si>
    <t>Model X</t>
  </si>
  <si>
    <t>C-Hr</t>
  </si>
  <si>
    <t>Jaguar</t>
  </si>
  <si>
    <t>Kona</t>
  </si>
  <si>
    <t>E-Pace</t>
  </si>
  <si>
    <t>Stonic</t>
  </si>
  <si>
    <t>Velar</t>
  </si>
  <si>
    <t>Eclipse Cross</t>
  </si>
  <si>
    <t>Grandland X</t>
  </si>
  <si>
    <t>5008</t>
  </si>
  <si>
    <t>Arona</t>
  </si>
  <si>
    <t>Karok</t>
  </si>
  <si>
    <t>Kodiaq</t>
  </si>
  <si>
    <t>T-Roc</t>
  </si>
  <si>
    <t>Xc 40</t>
  </si>
  <si>
    <t>Citroen/Ds</t>
  </si>
  <si>
    <t>Glk</t>
  </si>
  <si>
    <t>Nissan/Infiniti</t>
  </si>
  <si>
    <t>Toyota/Lexus</t>
  </si>
  <si>
    <t>Infiniti Ex</t>
  </si>
  <si>
    <t>Infiniti Qx30</t>
  </si>
  <si>
    <t>Infiniti Qx70</t>
  </si>
  <si>
    <t>Elaborazioni Anfia  su dati del Ministero dei Trasporti presenti in archivio al 31/03/2018  (Aut. Min.D07161/H4)</t>
  </si>
  <si>
    <t>Prepared by Anfia on Ministry of Transports data as of March 31, 2018</t>
  </si>
  <si>
    <t>Lexus Ux</t>
  </si>
  <si>
    <t>Elaborazioni Anfia  su dati del Ministero dei Trasporti presenti in archivio al 31/03/2019  (Aut. Min.D07161/H4)</t>
  </si>
  <si>
    <t>Prepared by Anfia on Ministry of Transports data as of March 31, 2019</t>
  </si>
  <si>
    <t>Q8</t>
  </si>
  <si>
    <t>X2</t>
  </si>
  <si>
    <t>C5 Aircross</t>
  </si>
  <si>
    <t>Ds7 Crossback</t>
  </si>
  <si>
    <t>Dr-4</t>
  </si>
  <si>
    <t>Dr-6</t>
  </si>
  <si>
    <t>I-Pace</t>
  </si>
  <si>
    <t>Lamborghini</t>
  </si>
  <si>
    <t>Urus</t>
  </si>
  <si>
    <r>
      <t xml:space="preserve">Marche </t>
    </r>
    <r>
      <rPr>
        <i/>
        <sz val="9"/>
        <color theme="1" tint="0.14999847407452621"/>
        <rFont val="Trebuchet MS"/>
        <family val="2"/>
      </rPr>
      <t>/ Makes</t>
    </r>
  </si>
  <si>
    <r>
      <t xml:space="preserve">Modelli </t>
    </r>
    <r>
      <rPr>
        <i/>
        <sz val="9"/>
        <color theme="1" tint="0.14999847407452621"/>
        <rFont val="Trebuchet MS"/>
        <family val="2"/>
      </rPr>
      <t>/ Models</t>
    </r>
  </si>
  <si>
    <r>
      <t xml:space="preserve">Altre </t>
    </r>
    <r>
      <rPr>
        <i/>
        <sz val="9"/>
        <color theme="1" tint="0.14999847407452621"/>
        <rFont val="Trebuchet MS"/>
        <family val="2"/>
      </rPr>
      <t>/ Others</t>
    </r>
  </si>
  <si>
    <r>
      <t xml:space="preserve">Totale </t>
    </r>
    <r>
      <rPr>
        <i/>
        <sz val="10"/>
        <color theme="1" tint="0.14999847407452621"/>
        <rFont val="Trebuchet MS"/>
        <family val="2"/>
      </rPr>
      <t>/ Total</t>
    </r>
  </si>
  <si>
    <r>
      <t>piccoli</t>
    </r>
    <r>
      <rPr>
        <i/>
        <sz val="9"/>
        <color theme="1" tint="0.14999847407452621"/>
        <rFont val="Trebuchet MS"/>
        <family val="2"/>
      </rPr>
      <t>/small</t>
    </r>
  </si>
  <si>
    <r>
      <t>medi</t>
    </r>
    <r>
      <rPr>
        <i/>
        <sz val="9"/>
        <color theme="1" tint="0.14999847407452621"/>
        <rFont val="Trebuchet MS"/>
        <family val="2"/>
      </rPr>
      <t>/medium</t>
    </r>
  </si>
  <si>
    <r>
      <t>grandi</t>
    </r>
    <r>
      <rPr>
        <i/>
        <sz val="9"/>
        <color theme="1" tint="0.14999847407452621"/>
        <rFont val="Trebuchet MS"/>
        <family val="2"/>
      </rPr>
      <t>/large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</si>
  <si>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</si>
  <si>
    <r>
      <t>compatti</t>
    </r>
    <r>
      <rPr>
        <i/>
        <sz val="9"/>
        <color theme="1" tint="0.14999847407452621"/>
        <rFont val="Trebuchet MS"/>
        <family val="2"/>
      </rPr>
      <t>/compact</t>
    </r>
  </si>
  <si>
    <r>
      <t xml:space="preserve">piccoli </t>
    </r>
    <r>
      <rPr>
        <i/>
        <sz val="9"/>
        <color theme="1" tint="0.14999847407452621"/>
        <rFont val="Trebuchet MS"/>
        <family val="2"/>
      </rPr>
      <t>/ small</t>
    </r>
  </si>
  <si>
    <r>
      <t xml:space="preserve">compatti </t>
    </r>
    <r>
      <rPr>
        <i/>
        <sz val="9"/>
        <color theme="1" tint="0.14999847407452621"/>
        <rFont val="Trebuchet MS"/>
        <family val="2"/>
      </rPr>
      <t>/ compact</t>
    </r>
  </si>
  <si>
    <r>
      <t xml:space="preserve">medi </t>
    </r>
    <r>
      <rPr>
        <i/>
        <sz val="9"/>
        <color theme="1" tint="0.14999847407452621"/>
        <rFont val="Trebuchet MS"/>
        <family val="2"/>
      </rPr>
      <t>/ medium</t>
    </r>
  </si>
  <si>
    <r>
      <t xml:space="preserve">grandi </t>
    </r>
    <r>
      <rPr>
        <i/>
        <sz val="9"/>
        <color theme="1" tint="0.14999847407452621"/>
        <rFont val="Trebuchet MS"/>
        <family val="2"/>
      </rPr>
      <t>/ large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</si>
  <si>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</si>
  <si>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t>Elaborazioni Anfia su dati del Ministero dei Trasporti presenti in archivio al 31/03/2020 (Aut. Min.D07161/H4).</t>
  </si>
  <si>
    <t xml:space="preserve">Prepared by Anfia on Ministry of Transports data as of March 31, 2020. </t>
  </si>
  <si>
    <t>Tarraco</t>
  </si>
  <si>
    <t>T-Cross</t>
  </si>
  <si>
    <t>Nota - dati provvisori / Note - provisional data</t>
  </si>
  <si>
    <t>E-Tron</t>
  </si>
  <si>
    <t>X7</t>
  </si>
  <si>
    <t>Ds3 Crossback</t>
  </si>
  <si>
    <t>Puma</t>
  </si>
  <si>
    <t>Haval H2</t>
  </si>
  <si>
    <t>Nexo</t>
  </si>
  <si>
    <t>Xceed</t>
  </si>
  <si>
    <t>Cx-30</t>
  </si>
  <si>
    <t>Glb Class</t>
  </si>
  <si>
    <t>R Class</t>
  </si>
  <si>
    <t>Kamiq</t>
  </si>
  <si>
    <t>Eqc</t>
  </si>
  <si>
    <t>Elaborazioni Anfia su dati del Ministero dei Trasporti presenti in archivio al 30/04/2022 (Aut. Min.D07161/H4).</t>
  </si>
  <si>
    <t xml:space="preserve">Prepared by Anfia on Ministry of Transports data as of Aprile 30, 2022. </t>
  </si>
  <si>
    <t>Aston Martin</t>
  </si>
  <si>
    <t>Dbx</t>
  </si>
  <si>
    <t>Q4 E-Tron</t>
  </si>
  <si>
    <t>Bentley</t>
  </si>
  <si>
    <t>Bentayga</t>
  </si>
  <si>
    <t>Ix3</t>
  </si>
  <si>
    <t>Ix</t>
  </si>
  <si>
    <t>C3 Aircross</t>
  </si>
  <si>
    <t>Cupra</t>
  </si>
  <si>
    <t>Formentor</t>
  </si>
  <si>
    <t>Dr 5.0</t>
  </si>
  <si>
    <t>F35</t>
  </si>
  <si>
    <t>Evo3</t>
  </si>
  <si>
    <t>Dr 4.0</t>
  </si>
  <si>
    <t>Evo 6</t>
  </si>
  <si>
    <t>Ds</t>
  </si>
  <si>
    <t>Mustang Mach-E</t>
  </si>
  <si>
    <t>Explorer</t>
  </si>
  <si>
    <t>Bayon</t>
  </si>
  <si>
    <t>Ioniq 5</t>
  </si>
  <si>
    <t>Ev6</t>
  </si>
  <si>
    <t>zz Vari</t>
  </si>
  <si>
    <t>Ux</t>
  </si>
  <si>
    <t>Rx450</t>
  </si>
  <si>
    <t>Lynk E Co</t>
  </si>
  <si>
    <t>01</t>
  </si>
  <si>
    <t>Xuv500</t>
  </si>
  <si>
    <t>Mx-30</t>
  </si>
  <si>
    <t>Glb</t>
  </si>
  <si>
    <t>Eqa</t>
  </si>
  <si>
    <t>Classe G</t>
  </si>
  <si>
    <t>Eqb</t>
  </si>
  <si>
    <t>Mg</t>
  </si>
  <si>
    <t>Ehs</t>
  </si>
  <si>
    <t>Zs</t>
  </si>
  <si>
    <t>Zs Ev</t>
  </si>
  <si>
    <t>Marvel R</t>
  </si>
  <si>
    <t>Crossland X</t>
  </si>
  <si>
    <t>Arkana</t>
  </si>
  <si>
    <t>Megane E-Tech</t>
  </si>
  <si>
    <t>Karoq</t>
  </si>
  <si>
    <t>Enyaq</t>
  </si>
  <si>
    <t>Across</t>
  </si>
  <si>
    <t>Model Y</t>
  </si>
  <si>
    <t>Yaris Cross</t>
  </si>
  <si>
    <t>Highlander</t>
  </si>
  <si>
    <t>Id.4</t>
  </si>
  <si>
    <t>Xc40</t>
  </si>
  <si>
    <t>C40</t>
  </si>
  <si>
    <t>Altre/Others</t>
  </si>
  <si>
    <t>* Nota - dati provvisori / Note - provisional data</t>
  </si>
  <si>
    <t>Qx30</t>
  </si>
  <si>
    <t>Rolls Royce</t>
  </si>
  <si>
    <t>Cullinan</t>
  </si>
  <si>
    <t>Aiways</t>
  </si>
  <si>
    <t>U5</t>
  </si>
  <si>
    <t>Tonale</t>
  </si>
  <si>
    <t>Ix1</t>
  </si>
  <si>
    <t>Xt4</t>
  </si>
  <si>
    <t>3.0</t>
  </si>
  <si>
    <t>4.0</t>
  </si>
  <si>
    <t>5.0</t>
  </si>
  <si>
    <t>6.0</t>
  </si>
  <si>
    <t>7.0</t>
  </si>
  <si>
    <t>Dr3</t>
  </si>
  <si>
    <t>F 35</t>
  </si>
  <si>
    <t>Icks K2</t>
  </si>
  <si>
    <t>Sportequipe 5</t>
  </si>
  <si>
    <t>Sportequipe 6</t>
  </si>
  <si>
    <t>Sportequipe 7</t>
  </si>
  <si>
    <t>Ds7</t>
  </si>
  <si>
    <t>Emc</t>
  </si>
  <si>
    <t>Wave 3</t>
  </si>
  <si>
    <t>Evo</t>
  </si>
  <si>
    <t>Evo 3</t>
  </si>
  <si>
    <t>Evo 4</t>
  </si>
  <si>
    <t>Ferrari</t>
  </si>
  <si>
    <t>Purosangue</t>
  </si>
  <si>
    <t>500X</t>
  </si>
  <si>
    <t>Haval</t>
  </si>
  <si>
    <t>H2W</t>
  </si>
  <si>
    <t>Ioniq5</t>
  </si>
  <si>
    <t>Grand Wagoneer</t>
  </si>
  <si>
    <t>Lynk&amp;Co</t>
  </si>
  <si>
    <t>Grecale</t>
  </si>
  <si>
    <t>Cx-60</t>
  </si>
  <si>
    <t>Mercedes Benz</t>
  </si>
  <si>
    <t>Mg Motor</t>
  </si>
  <si>
    <t>Rx6</t>
  </si>
  <si>
    <t>Eclipse</t>
  </si>
  <si>
    <t>Ariya</t>
  </si>
  <si>
    <t>Crossland</t>
  </si>
  <si>
    <t>Grandland</t>
  </si>
  <si>
    <t>Austral</t>
  </si>
  <si>
    <t>Solterra</t>
  </si>
  <si>
    <t>Sx4</t>
  </si>
  <si>
    <t>Bz4X</t>
  </si>
  <si>
    <t>Land Cruiser</t>
  </si>
  <si>
    <t>Id.5</t>
  </si>
  <si>
    <t>Taigo</t>
  </si>
  <si>
    <t>Xev</t>
  </si>
  <si>
    <t>Iev7S</t>
  </si>
  <si>
    <t>Elaborazioni Anfia su dati del Ministero dei Trasporti presenti in archivio al 30/04/2023 (Aut. Min.D07161/H4).</t>
  </si>
  <si>
    <t xml:space="preserve">Prepared by Anfia on Ministry of Transports data as of Aprile 30, 2023. </t>
  </si>
  <si>
    <t>2022*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</si>
</sst>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43" formatCode="_-* #,##0.00_-;\-* #,##0.00_-;_-* &quot;-&quot;??_-;_-@_-"/>
    <numFmt numFmtId="164" formatCode="0.0"/>
    <numFmt numFmtId="165" formatCode="#,##0_ ;[Red]\-#,##0\ "/>
    <numFmt numFmtId="166" formatCode="_-* #,##0_-;\-* #,##0_-;_-* &quot;-&quot;??_-;_-@_-"/>
    <numFmt numFmtId="167" formatCode="0.0_ ;\-0.0\ "/>
    <numFmt numFmtId="168" formatCode="_-* #,##0.00_-;\-* #,##0.00_-;_-* \-??_-;_-@_-"/>
    <numFmt numFmtId="169" formatCode="_-* #,##0_-;\-* #,##0_-;_-* \-_-;_-@_-"/>
    <numFmt numFmtId="170" formatCode="0.00_ ;\-0.00\ "/>
  </numFmts>
  <fonts count="37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sz val="9"/>
      <name val="Trebuchet MS"/>
      <family val="2"/>
    </font>
    <font>
      <b/>
      <sz val="11"/>
      <name val="Trebuchet MS"/>
      <family val="2"/>
    </font>
    <font>
      <i/>
      <sz val="8"/>
      <name val="Trebuchet MS"/>
      <family val="2"/>
    </font>
    <font>
      <b/>
      <sz val="9"/>
      <name val="Trebuchet MS"/>
      <family val="2"/>
    </font>
    <font>
      <sz val="8"/>
      <name val="Trebuchet MS"/>
      <family val="2"/>
    </font>
    <font>
      <sz val="8"/>
      <name val="Arial"/>
      <family val="2"/>
    </font>
    <font>
      <sz val="9"/>
      <color theme="1"/>
      <name val="Trebuchet MS"/>
      <family val="2"/>
    </font>
    <font>
      <b/>
      <sz val="9"/>
      <color theme="1"/>
      <name val="Trebuchet MS"/>
      <family val="2"/>
    </font>
    <font>
      <i/>
      <sz val="11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b/>
      <sz val="9"/>
      <color theme="1" tint="0.14999847407452621"/>
      <name val="Trebuchet MS"/>
      <family val="2"/>
    </font>
    <font>
      <sz val="9"/>
      <color theme="1" tint="0.14999847407452621"/>
      <name val="Trebuchet MS"/>
      <family val="2"/>
    </font>
    <font>
      <sz val="10"/>
      <color theme="1" tint="0.14999847407452621"/>
      <name val="Arial"/>
      <family val="2"/>
    </font>
    <font>
      <sz val="8"/>
      <color theme="1" tint="0.14999847407452621"/>
      <name val="Trebuchet MS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43" fontId="7" fillId="0" borderId="0" applyFont="0" applyFill="0" applyBorder="0" applyAlignment="0" applyProtection="0"/>
    <xf numFmtId="169" fontId="7" fillId="0" borderId="0" applyFill="0" applyBorder="0" applyAlignment="0" applyProtection="0"/>
    <xf numFmtId="168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166">
    <xf numFmtId="0" fontId="0" fillId="0" borderId="0" xfId="0"/>
    <xf numFmtId="0" fontId="20" fillId="0" borderId="0" xfId="0" applyFont="1" applyAlignment="1">
      <alignment horizontal="right"/>
    </xf>
    <xf numFmtId="0" fontId="21" fillId="0" borderId="0" xfId="0" applyFont="1"/>
    <xf numFmtId="0" fontId="21" fillId="0" borderId="0" xfId="0" applyFont="1" applyAlignment="1">
      <alignment horizontal="right"/>
    </xf>
    <xf numFmtId="0" fontId="24" fillId="18" borderId="13" xfId="0" applyFont="1" applyFill="1" applyBorder="1" applyAlignment="1">
      <alignment horizontal="center" wrapText="1"/>
    </xf>
    <xf numFmtId="41" fontId="24" fillId="19" borderId="14" xfId="0" applyNumberFormat="1" applyFont="1" applyFill="1" applyBorder="1"/>
    <xf numFmtId="41" fontId="24" fillId="19" borderId="12" xfId="0" applyNumberFormat="1" applyFont="1" applyFill="1" applyBorder="1"/>
    <xf numFmtId="0" fontId="21" fillId="19" borderId="0" xfId="0" applyFont="1" applyFill="1"/>
    <xf numFmtId="0" fontId="0" fillId="19" borderId="0" xfId="0" applyFill="1"/>
    <xf numFmtId="0" fontId="0" fillId="20" borderId="0" xfId="0" applyFill="1"/>
    <xf numFmtId="0" fontId="7" fillId="0" borderId="0" xfId="0" applyFont="1"/>
    <xf numFmtId="0" fontId="22" fillId="0" borderId="0" xfId="0" applyFont="1"/>
    <xf numFmtId="0" fontId="21" fillId="0" borderId="0" xfId="0" applyFont="1" applyAlignment="1">
      <alignment horizontal="right" vertical="top"/>
    </xf>
    <xf numFmtId="0" fontId="21" fillId="0" borderId="0" xfId="0" applyFont="1" applyAlignment="1">
      <alignment vertical="top"/>
    </xf>
    <xf numFmtId="0" fontId="25" fillId="19" borderId="0" xfId="0" applyFont="1" applyFill="1"/>
    <xf numFmtId="0" fontId="25" fillId="0" borderId="0" xfId="0" applyFont="1"/>
    <xf numFmtId="0" fontId="32" fillId="0" borderId="0" xfId="0" applyFont="1" applyAlignment="1">
      <alignment vertical="top"/>
    </xf>
    <xf numFmtId="166" fontId="21" fillId="19" borderId="13" xfId="29" applyNumberFormat="1" applyFont="1" applyFill="1" applyBorder="1" applyAlignment="1">
      <alignment horizontal="right" vertical="center"/>
    </xf>
    <xf numFmtId="166" fontId="24" fillId="19" borderId="13" xfId="29" applyNumberFormat="1" applyFont="1" applyFill="1" applyBorder="1" applyAlignment="1">
      <alignment horizontal="right" vertical="center"/>
    </xf>
    <xf numFmtId="167" fontId="21" fillId="19" borderId="13" xfId="0" applyNumberFormat="1" applyFont="1" applyFill="1" applyBorder="1" applyAlignment="1">
      <alignment vertical="center"/>
    </xf>
    <xf numFmtId="166" fontId="21" fillId="19" borderId="10" xfId="29" applyNumberFormat="1" applyFont="1" applyFill="1" applyBorder="1" applyAlignment="1">
      <alignment horizontal="right" vertical="center"/>
    </xf>
    <xf numFmtId="166" fontId="24" fillId="19" borderId="10" xfId="29" applyNumberFormat="1" applyFont="1" applyFill="1" applyBorder="1" applyAlignment="1">
      <alignment horizontal="right" vertical="center"/>
    </xf>
    <xf numFmtId="167" fontId="21" fillId="19" borderId="10" xfId="0" applyNumberFormat="1" applyFont="1" applyFill="1" applyBorder="1" applyAlignment="1">
      <alignment vertical="center"/>
    </xf>
    <xf numFmtId="166" fontId="21" fillId="19" borderId="14" xfId="29" applyNumberFormat="1" applyFont="1" applyFill="1" applyBorder="1" applyAlignment="1">
      <alignment horizontal="right" vertical="center"/>
    </xf>
    <xf numFmtId="166" fontId="24" fillId="19" borderId="14" xfId="29" applyNumberFormat="1" applyFont="1" applyFill="1" applyBorder="1" applyAlignment="1">
      <alignment horizontal="right" vertical="center"/>
    </xf>
    <xf numFmtId="167" fontId="21" fillId="19" borderId="14" xfId="0" applyNumberFormat="1" applyFont="1" applyFill="1" applyBorder="1" applyAlignment="1">
      <alignment vertical="center"/>
    </xf>
    <xf numFmtId="166" fontId="21" fillId="19" borderId="12" xfId="29" applyNumberFormat="1" applyFont="1" applyFill="1" applyBorder="1" applyAlignment="1">
      <alignment horizontal="right" vertical="center"/>
    </xf>
    <xf numFmtId="166" fontId="24" fillId="19" borderId="12" xfId="29" applyNumberFormat="1" applyFont="1" applyFill="1" applyBorder="1" applyAlignment="1">
      <alignment horizontal="right" vertical="center"/>
    </xf>
    <xf numFmtId="167" fontId="21" fillId="19" borderId="12" xfId="0" applyNumberFormat="1" applyFont="1" applyFill="1" applyBorder="1" applyAlignment="1">
      <alignment vertical="center"/>
    </xf>
    <xf numFmtId="167" fontId="24" fillId="19" borderId="13" xfId="0" applyNumberFormat="1" applyFont="1" applyFill="1" applyBorder="1" applyAlignment="1">
      <alignment vertical="center"/>
    </xf>
    <xf numFmtId="41" fontId="24" fillId="19" borderId="13" xfId="0" applyNumberFormat="1" applyFont="1" applyFill="1" applyBorder="1" applyAlignment="1">
      <alignment vertical="center"/>
    </xf>
    <xf numFmtId="41" fontId="21" fillId="19" borderId="13" xfId="0" applyNumberFormat="1" applyFont="1" applyFill="1" applyBorder="1" applyAlignment="1">
      <alignment vertical="center"/>
    </xf>
    <xf numFmtId="41" fontId="21" fillId="19" borderId="10" xfId="0" applyNumberFormat="1" applyFont="1" applyFill="1" applyBorder="1" applyAlignment="1">
      <alignment vertical="center"/>
    </xf>
    <xf numFmtId="41" fontId="21" fillId="19" borderId="14" xfId="0" applyNumberFormat="1" applyFont="1" applyFill="1" applyBorder="1" applyAlignment="1">
      <alignment vertical="center"/>
    </xf>
    <xf numFmtId="41" fontId="21" fillId="19" borderId="12" xfId="0" applyNumberFormat="1" applyFont="1" applyFill="1" applyBorder="1" applyAlignment="1">
      <alignment vertical="center"/>
    </xf>
    <xf numFmtId="0" fontId="24" fillId="19" borderId="12" xfId="0" applyFont="1" applyFill="1" applyBorder="1" applyAlignment="1">
      <alignment horizontal="left" vertical="center" indent="1"/>
    </xf>
    <xf numFmtId="0" fontId="19" fillId="19" borderId="13" xfId="0" applyFont="1" applyFill="1" applyBorder="1" applyAlignment="1">
      <alignment vertical="center"/>
    </xf>
    <xf numFmtId="0" fontId="24" fillId="19" borderId="13" xfId="0" applyFont="1" applyFill="1" applyBorder="1" applyAlignment="1">
      <alignment horizontal="left" vertical="center" indent="1"/>
    </xf>
    <xf numFmtId="0" fontId="24" fillId="19" borderId="10" xfId="0" applyFont="1" applyFill="1" applyBorder="1" applyAlignment="1">
      <alignment horizontal="left" vertical="center" indent="1"/>
    </xf>
    <xf numFmtId="0" fontId="24" fillId="19" borderId="14" xfId="0" applyFont="1" applyFill="1" applyBorder="1" applyAlignment="1">
      <alignment horizontal="left" vertical="center" indent="1"/>
    </xf>
    <xf numFmtId="0" fontId="24" fillId="19" borderId="16" xfId="0" applyFont="1" applyFill="1" applyBorder="1" applyAlignment="1">
      <alignment horizontal="left" vertical="center" indent="1"/>
    </xf>
    <xf numFmtId="0" fontId="35" fillId="0" borderId="0" xfId="0" applyFont="1"/>
    <xf numFmtId="0" fontId="34" fillId="0" borderId="0" xfId="0" applyFont="1"/>
    <xf numFmtId="166" fontId="34" fillId="19" borderId="13" xfId="29" applyNumberFormat="1" applyFont="1" applyFill="1" applyBorder="1" applyAlignment="1">
      <alignment horizontal="right" vertical="center"/>
    </xf>
    <xf numFmtId="166" fontId="33" fillId="19" borderId="13" xfId="29" applyNumberFormat="1" applyFont="1" applyFill="1" applyBorder="1" applyAlignment="1">
      <alignment horizontal="right" vertical="center"/>
    </xf>
    <xf numFmtId="41" fontId="34" fillId="19" borderId="12" xfId="0" applyNumberFormat="1" applyFont="1" applyFill="1" applyBorder="1" applyAlignment="1">
      <alignment vertical="center"/>
    </xf>
    <xf numFmtId="166" fontId="34" fillId="19" borderId="12" xfId="29" applyNumberFormat="1" applyFont="1" applyFill="1" applyBorder="1" applyAlignment="1">
      <alignment horizontal="right" vertical="center"/>
    </xf>
    <xf numFmtId="166" fontId="33" fillId="19" borderId="12" xfId="29" applyNumberFormat="1" applyFont="1" applyFill="1" applyBorder="1" applyAlignment="1">
      <alignment horizontal="right" vertical="center"/>
    </xf>
    <xf numFmtId="166" fontId="34" fillId="19" borderId="10" xfId="29" applyNumberFormat="1" applyFont="1" applyFill="1" applyBorder="1" applyAlignment="1">
      <alignment horizontal="right" vertical="center"/>
    </xf>
    <xf numFmtId="166" fontId="33" fillId="19" borderId="10" xfId="29" applyNumberFormat="1" applyFont="1" applyFill="1" applyBorder="1" applyAlignment="1">
      <alignment horizontal="right" vertical="center"/>
    </xf>
    <xf numFmtId="41" fontId="33" fillId="19" borderId="13" xfId="0" applyNumberFormat="1" applyFont="1" applyFill="1" applyBorder="1" applyAlignment="1">
      <alignment vertical="center"/>
    </xf>
    <xf numFmtId="0" fontId="33" fillId="19" borderId="13" xfId="0" applyFont="1" applyFill="1" applyBorder="1" applyAlignment="1">
      <alignment horizontal="left" vertical="center" indent="1"/>
    </xf>
    <xf numFmtId="0" fontId="33" fillId="19" borderId="10" xfId="0" applyFont="1" applyFill="1" applyBorder="1" applyAlignment="1">
      <alignment horizontal="left" vertical="center" indent="1"/>
    </xf>
    <xf numFmtId="0" fontId="33" fillId="19" borderId="14" xfId="0" applyFont="1" applyFill="1" applyBorder="1" applyAlignment="1">
      <alignment horizontal="left" vertical="center" indent="1"/>
    </xf>
    <xf numFmtId="0" fontId="33" fillId="19" borderId="12" xfId="0" applyFont="1" applyFill="1" applyBorder="1" applyAlignment="1">
      <alignment horizontal="left" vertical="center" indent="1"/>
    </xf>
    <xf numFmtId="0" fontId="34" fillId="19" borderId="16" xfId="0" applyFont="1" applyFill="1" applyBorder="1" applyAlignment="1">
      <alignment horizontal="left" vertical="center" indent="1"/>
    </xf>
    <xf numFmtId="0" fontId="34" fillId="19" borderId="14" xfId="0" applyFont="1" applyFill="1" applyBorder="1" applyAlignment="1">
      <alignment horizontal="left" vertical="center" indent="1"/>
    </xf>
    <xf numFmtId="167" fontId="34" fillId="19" borderId="13" xfId="0" applyNumberFormat="1" applyFont="1" applyFill="1" applyBorder="1" applyAlignment="1">
      <alignment vertical="center"/>
    </xf>
    <xf numFmtId="167" fontId="34" fillId="19" borderId="12" xfId="0" applyNumberFormat="1" applyFont="1" applyFill="1" applyBorder="1" applyAlignment="1">
      <alignment vertical="center"/>
    </xf>
    <xf numFmtId="167" fontId="34" fillId="19" borderId="10" xfId="0" applyNumberFormat="1" applyFont="1" applyFill="1" applyBorder="1" applyAlignment="1">
      <alignment vertical="center"/>
    </xf>
    <xf numFmtId="167" fontId="33" fillId="19" borderId="13" xfId="0" applyNumberFormat="1" applyFont="1" applyFill="1" applyBorder="1" applyAlignment="1">
      <alignment vertical="center"/>
    </xf>
    <xf numFmtId="166" fontId="34" fillId="19" borderId="21" xfId="29" applyNumberFormat="1" applyFont="1" applyFill="1" applyBorder="1" applyAlignment="1">
      <alignment horizontal="right" vertical="center"/>
    </xf>
    <xf numFmtId="166" fontId="33" fillId="19" borderId="21" xfId="29" applyNumberFormat="1" applyFont="1" applyFill="1" applyBorder="1" applyAlignment="1">
      <alignment horizontal="right" vertical="center"/>
    </xf>
    <xf numFmtId="167" fontId="34" fillId="19" borderId="21" xfId="0" applyNumberFormat="1" applyFont="1" applyFill="1" applyBorder="1" applyAlignment="1">
      <alignment vertical="center"/>
    </xf>
    <xf numFmtId="166" fontId="34" fillId="19" borderId="22" xfId="29" applyNumberFormat="1" applyFont="1" applyFill="1" applyBorder="1" applyAlignment="1">
      <alignment horizontal="right" vertical="center"/>
    </xf>
    <xf numFmtId="166" fontId="33" fillId="19" borderId="22" xfId="29" applyNumberFormat="1" applyFont="1" applyFill="1" applyBorder="1" applyAlignment="1">
      <alignment horizontal="right" vertical="center"/>
    </xf>
    <xf numFmtId="167" fontId="34" fillId="19" borderId="22" xfId="0" applyNumberFormat="1" applyFont="1" applyFill="1" applyBorder="1" applyAlignment="1">
      <alignment vertical="center"/>
    </xf>
    <xf numFmtId="166" fontId="34" fillId="19" borderId="23" xfId="29" applyNumberFormat="1" applyFont="1" applyFill="1" applyBorder="1" applyAlignment="1">
      <alignment horizontal="right" vertical="center"/>
    </xf>
    <xf numFmtId="166" fontId="33" fillId="19" borderId="23" xfId="29" applyNumberFormat="1" applyFont="1" applyFill="1" applyBorder="1" applyAlignment="1">
      <alignment horizontal="right" vertical="center"/>
    </xf>
    <xf numFmtId="167" fontId="34" fillId="19" borderId="23" xfId="0" applyNumberFormat="1" applyFont="1" applyFill="1" applyBorder="1" applyAlignment="1">
      <alignment vertical="center"/>
    </xf>
    <xf numFmtId="166" fontId="21" fillId="19" borderId="21" xfId="29" applyNumberFormat="1" applyFont="1" applyFill="1" applyBorder="1" applyAlignment="1">
      <alignment horizontal="right" vertical="center"/>
    </xf>
    <xf numFmtId="166" fontId="24" fillId="19" borderId="21" xfId="29" applyNumberFormat="1" applyFont="1" applyFill="1" applyBorder="1" applyAlignment="1">
      <alignment horizontal="right" vertical="center"/>
    </xf>
    <xf numFmtId="167" fontId="21" fillId="19" borderId="21" xfId="0" applyNumberFormat="1" applyFont="1" applyFill="1" applyBorder="1" applyAlignment="1">
      <alignment vertical="center"/>
    </xf>
    <xf numFmtId="166" fontId="21" fillId="19" borderId="22" xfId="29" applyNumberFormat="1" applyFont="1" applyFill="1" applyBorder="1" applyAlignment="1">
      <alignment horizontal="right" vertical="center"/>
    </xf>
    <xf numFmtId="166" fontId="24" fillId="19" borderId="22" xfId="29" applyNumberFormat="1" applyFont="1" applyFill="1" applyBorder="1" applyAlignment="1">
      <alignment horizontal="right" vertical="center"/>
    </xf>
    <xf numFmtId="167" fontId="21" fillId="19" borderId="22" xfId="0" applyNumberFormat="1" applyFont="1" applyFill="1" applyBorder="1" applyAlignment="1">
      <alignment vertical="center"/>
    </xf>
    <xf numFmtId="166" fontId="21" fillId="19" borderId="23" xfId="29" applyNumberFormat="1" applyFont="1" applyFill="1" applyBorder="1" applyAlignment="1">
      <alignment horizontal="right" vertical="center"/>
    </xf>
    <xf numFmtId="166" fontId="24" fillId="19" borderId="23" xfId="29" applyNumberFormat="1" applyFont="1" applyFill="1" applyBorder="1" applyAlignment="1">
      <alignment horizontal="right" vertical="center"/>
    </xf>
    <xf numFmtId="167" fontId="21" fillId="19" borderId="23" xfId="0" applyNumberFormat="1" applyFont="1" applyFill="1" applyBorder="1" applyAlignment="1">
      <alignment vertical="center"/>
    </xf>
    <xf numFmtId="0" fontId="24" fillId="18" borderId="13" xfId="0" applyFont="1" applyFill="1" applyBorder="1" applyAlignment="1">
      <alignment horizontal="center" vertical="center"/>
    </xf>
    <xf numFmtId="41" fontId="21" fillId="19" borderId="21" xfId="0" applyNumberFormat="1" applyFont="1" applyFill="1" applyBorder="1" applyAlignment="1">
      <alignment horizontal="left" vertical="center" indent="1"/>
    </xf>
    <xf numFmtId="41" fontId="21" fillId="19" borderId="22" xfId="0" applyNumberFormat="1" applyFont="1" applyFill="1" applyBorder="1" applyAlignment="1">
      <alignment horizontal="left" vertical="center" indent="1"/>
    </xf>
    <xf numFmtId="41" fontId="21" fillId="19" borderId="23" xfId="0" applyNumberFormat="1" applyFont="1" applyFill="1" applyBorder="1" applyAlignment="1">
      <alignment horizontal="left" vertical="center" indent="1"/>
    </xf>
    <xf numFmtId="41" fontId="21" fillId="19" borderId="10" xfId="0" applyNumberFormat="1" applyFont="1" applyFill="1" applyBorder="1" applyAlignment="1">
      <alignment horizontal="left" vertical="center" indent="1"/>
    </xf>
    <xf numFmtId="41" fontId="21" fillId="19" borderId="12" xfId="0" applyNumberFormat="1" applyFont="1" applyFill="1" applyBorder="1" applyAlignment="1">
      <alignment horizontal="left" vertical="center" indent="1"/>
    </xf>
    <xf numFmtId="41" fontId="34" fillId="19" borderId="13" xfId="0" applyNumberFormat="1" applyFont="1" applyFill="1" applyBorder="1" applyAlignment="1">
      <alignment horizontal="left" vertical="center" indent="1"/>
    </xf>
    <xf numFmtId="41" fontId="34" fillId="19" borderId="12" xfId="0" applyNumberFormat="1" applyFont="1" applyFill="1" applyBorder="1" applyAlignment="1">
      <alignment horizontal="left" vertical="center" indent="1"/>
    </xf>
    <xf numFmtId="41" fontId="34" fillId="19" borderId="21" xfId="0" applyNumberFormat="1" applyFont="1" applyFill="1" applyBorder="1" applyAlignment="1">
      <alignment horizontal="left" vertical="center" indent="1"/>
    </xf>
    <xf numFmtId="41" fontId="34" fillId="19" borderId="23" xfId="0" applyNumberFormat="1" applyFont="1" applyFill="1" applyBorder="1" applyAlignment="1">
      <alignment horizontal="left" vertical="center" indent="1"/>
    </xf>
    <xf numFmtId="41" fontId="34" fillId="19" borderId="22" xfId="0" applyNumberFormat="1" applyFont="1" applyFill="1" applyBorder="1" applyAlignment="1">
      <alignment horizontal="left" vertical="center" indent="1"/>
    </xf>
    <xf numFmtId="41" fontId="34" fillId="19" borderId="10" xfId="0" applyNumberFormat="1" applyFont="1" applyFill="1" applyBorder="1" applyAlignment="1">
      <alignment horizontal="left" vertical="center" indent="1"/>
    </xf>
    <xf numFmtId="0" fontId="24" fillId="18" borderId="13" xfId="0" applyFont="1" applyFill="1" applyBorder="1" applyAlignment="1">
      <alignment horizontal="right" vertical="center"/>
    </xf>
    <xf numFmtId="41" fontId="21" fillId="19" borderId="21" xfId="0" applyNumberFormat="1" applyFont="1" applyFill="1" applyBorder="1" applyAlignment="1">
      <alignment vertical="center"/>
    </xf>
    <xf numFmtId="41" fontId="21" fillId="19" borderId="23" xfId="0" applyNumberFormat="1" applyFont="1" applyFill="1" applyBorder="1" applyAlignment="1">
      <alignment vertical="center"/>
    </xf>
    <xf numFmtId="41" fontId="21" fillId="19" borderId="22" xfId="0" applyNumberFormat="1" applyFont="1" applyFill="1" applyBorder="1" applyAlignment="1">
      <alignment vertical="center"/>
    </xf>
    <xf numFmtId="41" fontId="21" fillId="19" borderId="23" xfId="0" quotePrefix="1" applyNumberFormat="1" applyFont="1" applyFill="1" applyBorder="1" applyAlignment="1">
      <alignment vertical="center"/>
    </xf>
    <xf numFmtId="41" fontId="27" fillId="19" borderId="21" xfId="0" applyNumberFormat="1" applyFont="1" applyFill="1" applyBorder="1" applyAlignment="1">
      <alignment vertical="center"/>
    </xf>
    <xf numFmtId="166" fontId="27" fillId="19" borderId="21" xfId="29" applyNumberFormat="1" applyFont="1" applyFill="1" applyBorder="1" applyAlignment="1">
      <alignment horizontal="right" vertical="center"/>
    </xf>
    <xf numFmtId="166" fontId="28" fillId="19" borderId="21" xfId="29" applyNumberFormat="1" applyFont="1" applyFill="1" applyBorder="1" applyAlignment="1">
      <alignment horizontal="right" vertical="center"/>
    </xf>
    <xf numFmtId="167" fontId="27" fillId="19" borderId="21" xfId="0" applyNumberFormat="1" applyFont="1" applyFill="1" applyBorder="1" applyAlignment="1">
      <alignment vertical="center"/>
    </xf>
    <xf numFmtId="41" fontId="24" fillId="19" borderId="12" xfId="0" applyNumberFormat="1" applyFont="1" applyFill="1" applyBorder="1" applyAlignment="1">
      <alignment vertical="center"/>
    </xf>
    <xf numFmtId="164" fontId="21" fillId="19" borderId="13" xfId="0" applyNumberFormat="1" applyFont="1" applyFill="1" applyBorder="1" applyAlignment="1">
      <alignment vertical="center"/>
    </xf>
    <xf numFmtId="164" fontId="21" fillId="19" borderId="10" xfId="0" applyNumberFormat="1" applyFont="1" applyFill="1" applyBorder="1" applyAlignment="1">
      <alignment vertical="center"/>
    </xf>
    <xf numFmtId="164" fontId="21" fillId="19" borderId="12" xfId="0" applyNumberFormat="1" applyFont="1" applyFill="1" applyBorder="1" applyAlignment="1">
      <alignment vertical="center"/>
    </xf>
    <xf numFmtId="3" fontId="25" fillId="19" borderId="0" xfId="0" applyNumberFormat="1" applyFont="1" applyFill="1" applyAlignment="1">
      <alignment horizontal="left"/>
    </xf>
    <xf numFmtId="0" fontId="0" fillId="0" borderId="11" xfId="0" applyBorder="1" applyAlignment="1">
      <alignment horizontal="left" vertical="center" indent="1"/>
    </xf>
    <xf numFmtId="164" fontId="21" fillId="19" borderId="21" xfId="0" applyNumberFormat="1" applyFont="1" applyFill="1" applyBorder="1" applyAlignment="1">
      <alignment vertical="center"/>
    </xf>
    <xf numFmtId="164" fontId="21" fillId="19" borderId="23" xfId="0" applyNumberFormat="1" applyFont="1" applyFill="1" applyBorder="1" applyAlignment="1">
      <alignment vertical="center"/>
    </xf>
    <xf numFmtId="164" fontId="21" fillId="19" borderId="22" xfId="0" applyNumberFormat="1" applyFont="1" applyFill="1" applyBorder="1" applyAlignment="1">
      <alignment vertical="center"/>
    </xf>
    <xf numFmtId="164" fontId="27" fillId="19" borderId="21" xfId="0" applyNumberFormat="1" applyFont="1" applyFill="1" applyBorder="1" applyAlignment="1">
      <alignment vertical="center"/>
    </xf>
    <xf numFmtId="0" fontId="23" fillId="19" borderId="0" xfId="0" applyFont="1" applyFill="1" applyAlignment="1">
      <alignment horizontal="left"/>
    </xf>
    <xf numFmtId="0" fontId="24" fillId="19" borderId="12" xfId="0" applyFont="1" applyFill="1" applyBorder="1" applyAlignment="1">
      <alignment vertical="center"/>
    </xf>
    <xf numFmtId="41" fontId="21" fillId="19" borderId="24" xfId="0" applyNumberFormat="1" applyFont="1" applyFill="1" applyBorder="1" applyAlignment="1">
      <alignment vertical="center"/>
    </xf>
    <xf numFmtId="166" fontId="21" fillId="19" borderId="24" xfId="29" applyNumberFormat="1" applyFont="1" applyFill="1" applyBorder="1" applyAlignment="1">
      <alignment horizontal="right" vertical="center"/>
    </xf>
    <xf numFmtId="166" fontId="24" fillId="19" borderId="24" xfId="29" applyNumberFormat="1" applyFont="1" applyFill="1" applyBorder="1" applyAlignment="1">
      <alignment horizontal="right" vertical="center"/>
    </xf>
    <xf numFmtId="164" fontId="21" fillId="19" borderId="24" xfId="0" applyNumberFormat="1" applyFont="1" applyFill="1" applyBorder="1" applyAlignment="1">
      <alignment vertical="center"/>
    </xf>
    <xf numFmtId="0" fontId="0" fillId="0" borderId="0" xfId="0" applyAlignment="1">
      <alignment horizontal="left" vertical="center" indent="1"/>
    </xf>
    <xf numFmtId="0" fontId="21" fillId="19" borderId="16" xfId="0" applyFont="1" applyFill="1" applyBorder="1" applyAlignment="1">
      <alignment horizontal="left" vertical="center" indent="1"/>
    </xf>
    <xf numFmtId="0" fontId="0" fillId="19" borderId="15" xfId="0" applyFill="1" applyBorder="1" applyAlignment="1">
      <alignment horizontal="left" vertical="center" indent="1"/>
    </xf>
    <xf numFmtId="0" fontId="21" fillId="19" borderId="14" xfId="0" applyFont="1" applyFill="1" applyBorder="1" applyAlignment="1">
      <alignment horizontal="left" vertical="center" indent="1"/>
    </xf>
    <xf numFmtId="41" fontId="27" fillId="19" borderId="23" xfId="0" applyNumberFormat="1" applyFont="1" applyFill="1" applyBorder="1" applyAlignment="1">
      <alignment vertical="center"/>
    </xf>
    <xf numFmtId="166" fontId="27" fillId="19" borderId="23" xfId="29" applyNumberFormat="1" applyFont="1" applyFill="1" applyBorder="1" applyAlignment="1">
      <alignment horizontal="right" vertical="center"/>
    </xf>
    <xf numFmtId="166" fontId="28" fillId="19" borderId="23" xfId="29" applyNumberFormat="1" applyFont="1" applyFill="1" applyBorder="1" applyAlignment="1">
      <alignment horizontal="right" vertical="center"/>
    </xf>
    <xf numFmtId="164" fontId="27" fillId="19" borderId="23" xfId="0" applyNumberFormat="1" applyFont="1" applyFill="1" applyBorder="1" applyAlignment="1">
      <alignment vertical="center"/>
    </xf>
    <xf numFmtId="41" fontId="21" fillId="19" borderId="21" xfId="0" quotePrefix="1" applyNumberFormat="1" applyFont="1" applyFill="1" applyBorder="1" applyAlignment="1">
      <alignment vertical="center"/>
    </xf>
    <xf numFmtId="0" fontId="24" fillId="19" borderId="0" xfId="0" applyFont="1" applyFill="1" applyAlignment="1">
      <alignment horizontal="left" vertical="center" indent="1"/>
    </xf>
    <xf numFmtId="3" fontId="25" fillId="0" borderId="0" xfId="0" applyNumberFormat="1" applyFont="1" applyAlignment="1">
      <alignment horizontal="left"/>
    </xf>
    <xf numFmtId="41" fontId="21" fillId="19" borderId="25" xfId="0" applyNumberFormat="1" applyFont="1" applyFill="1" applyBorder="1" applyAlignment="1">
      <alignment vertical="center"/>
    </xf>
    <xf numFmtId="166" fontId="21" fillId="19" borderId="25" xfId="29" applyNumberFormat="1" applyFont="1" applyFill="1" applyBorder="1" applyAlignment="1">
      <alignment horizontal="right" vertical="center"/>
    </xf>
    <xf numFmtId="166" fontId="24" fillId="19" borderId="25" xfId="29" applyNumberFormat="1" applyFont="1" applyFill="1" applyBorder="1" applyAlignment="1">
      <alignment horizontal="right" vertical="center"/>
    </xf>
    <xf numFmtId="167" fontId="21" fillId="19" borderId="25" xfId="0" applyNumberFormat="1" applyFont="1" applyFill="1" applyBorder="1" applyAlignment="1">
      <alignment vertical="center"/>
    </xf>
    <xf numFmtId="167" fontId="21" fillId="19" borderId="24" xfId="0" applyNumberFormat="1" applyFont="1" applyFill="1" applyBorder="1" applyAlignment="1">
      <alignment vertical="center"/>
    </xf>
    <xf numFmtId="0" fontId="0" fillId="0" borderId="20" xfId="0" applyBorder="1"/>
    <xf numFmtId="170" fontId="21" fillId="19" borderId="10" xfId="0" applyNumberFormat="1" applyFont="1" applyFill="1" applyBorder="1" applyAlignment="1">
      <alignment vertical="center"/>
    </xf>
    <xf numFmtId="170" fontId="21" fillId="19" borderId="24" xfId="0" applyNumberFormat="1" applyFont="1" applyFill="1" applyBorder="1" applyAlignment="1">
      <alignment vertical="center"/>
    </xf>
    <xf numFmtId="0" fontId="25" fillId="0" borderId="0" xfId="0" applyFont="1" applyAlignment="1">
      <alignment horizontal="left"/>
    </xf>
    <xf numFmtId="0" fontId="25" fillId="19" borderId="0" xfId="0" applyFont="1" applyFill="1" applyAlignment="1">
      <alignment horizontal="left"/>
    </xf>
    <xf numFmtId="0" fontId="32" fillId="0" borderId="0" xfId="0" applyFont="1" applyAlignment="1">
      <alignment horizontal="left" vertical="top"/>
    </xf>
    <xf numFmtId="0" fontId="22" fillId="0" borderId="0" xfId="0" applyFont="1" applyAlignment="1">
      <alignment horizontal="left" vertical="center" indent="12"/>
    </xf>
    <xf numFmtId="0" fontId="29" fillId="0" borderId="0" xfId="0" applyFont="1" applyAlignment="1">
      <alignment horizontal="left" vertical="center" indent="12"/>
    </xf>
    <xf numFmtId="0" fontId="19" fillId="0" borderId="15" xfId="0" applyFont="1" applyBorder="1" applyAlignment="1">
      <alignment horizontal="center" vertical="top"/>
    </xf>
    <xf numFmtId="165" fontId="24" fillId="18" borderId="13" xfId="0" applyNumberFormat="1" applyFont="1" applyFill="1" applyBorder="1" applyAlignment="1">
      <alignment horizontal="left" vertical="center" indent="1"/>
    </xf>
    <xf numFmtId="0" fontId="20" fillId="18" borderId="13" xfId="0" applyFont="1" applyFill="1" applyBorder="1" applyAlignment="1">
      <alignment horizontal="left" vertical="center" indent="1"/>
    </xf>
    <xf numFmtId="0" fontId="24" fillId="18" borderId="13" xfId="0" applyFont="1" applyFill="1" applyBorder="1" applyAlignment="1">
      <alignment horizontal="left" vertical="center" indent="1"/>
    </xf>
    <xf numFmtId="0" fontId="24" fillId="18" borderId="13" xfId="0" applyFont="1" applyFill="1" applyBorder="1" applyAlignment="1">
      <alignment horizontal="center"/>
    </xf>
    <xf numFmtId="0" fontId="25" fillId="19" borderId="20" xfId="0" applyFont="1" applyFill="1" applyBorder="1" applyAlignment="1">
      <alignment horizontal="left"/>
    </xf>
    <xf numFmtId="3" fontId="25" fillId="19" borderId="0" xfId="0" applyNumberFormat="1" applyFont="1" applyFill="1" applyAlignment="1">
      <alignment horizontal="left"/>
    </xf>
    <xf numFmtId="0" fontId="32" fillId="19" borderId="0" xfId="0" applyFont="1" applyFill="1" applyAlignment="1">
      <alignment horizontal="left"/>
    </xf>
    <xf numFmtId="3" fontId="36" fillId="0" borderId="0" xfId="0" applyNumberFormat="1" applyFont="1" applyAlignment="1">
      <alignment horizontal="left"/>
    </xf>
    <xf numFmtId="0" fontId="24" fillId="18" borderId="17" xfId="0" applyFont="1" applyFill="1" applyBorder="1" applyAlignment="1">
      <alignment horizontal="center"/>
    </xf>
    <xf numFmtId="0" fontId="24" fillId="18" borderId="18" xfId="0" applyFont="1" applyFill="1" applyBorder="1" applyAlignment="1">
      <alignment horizontal="center"/>
    </xf>
    <xf numFmtId="0" fontId="24" fillId="18" borderId="19" xfId="0" applyFont="1" applyFill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165" fontId="24" fillId="18" borderId="10" xfId="0" applyNumberFormat="1" applyFont="1" applyFill="1" applyBorder="1" applyAlignment="1">
      <alignment horizontal="left" vertical="center" indent="1"/>
    </xf>
    <xf numFmtId="0" fontId="20" fillId="18" borderId="12" xfId="0" applyFont="1" applyFill="1" applyBorder="1" applyAlignment="1">
      <alignment horizontal="left" vertical="center" indent="1"/>
    </xf>
    <xf numFmtId="0" fontId="24" fillId="18" borderId="10" xfId="0" applyFont="1" applyFill="1" applyBorder="1" applyAlignment="1">
      <alignment horizontal="left" vertical="center" indent="1"/>
    </xf>
    <xf numFmtId="0" fontId="24" fillId="18" borderId="12" xfId="0" applyFont="1" applyFill="1" applyBorder="1" applyAlignment="1">
      <alignment horizontal="left" vertical="center" indent="1"/>
    </xf>
    <xf numFmtId="0" fontId="24" fillId="19" borderId="0" xfId="0" applyFont="1" applyFill="1" applyBorder="1" applyAlignment="1">
      <alignment horizontal="left" vertical="center" indent="1"/>
    </xf>
    <xf numFmtId="41" fontId="21" fillId="19" borderId="0" xfId="0" applyNumberFormat="1" applyFont="1" applyFill="1" applyBorder="1" applyAlignment="1">
      <alignment vertical="center"/>
    </xf>
    <xf numFmtId="0" fontId="24" fillId="19" borderId="26" xfId="0" applyFont="1" applyFill="1" applyBorder="1" applyAlignment="1">
      <alignment horizontal="left" vertical="center" indent="1"/>
    </xf>
    <xf numFmtId="0" fontId="24" fillId="19" borderId="11" xfId="0" applyFont="1" applyFill="1" applyBorder="1" applyAlignment="1">
      <alignment horizontal="left" vertical="center" indent="1"/>
    </xf>
    <xf numFmtId="0" fontId="24" fillId="19" borderId="17" xfId="0" applyFont="1" applyFill="1" applyBorder="1" applyAlignment="1">
      <alignment horizontal="left" vertical="center" indent="1"/>
    </xf>
    <xf numFmtId="0" fontId="24" fillId="19" borderId="15" xfId="0" applyFont="1" applyFill="1" applyBorder="1" applyAlignment="1">
      <alignment horizontal="left" vertical="center" indent="1"/>
    </xf>
    <xf numFmtId="0" fontId="24" fillId="19" borderId="18" xfId="0" applyFont="1" applyFill="1" applyBorder="1" applyAlignment="1">
      <alignment horizontal="left" vertical="center" indent="1"/>
    </xf>
    <xf numFmtId="0" fontId="24" fillId="19" borderId="27" xfId="0" applyFont="1" applyFill="1" applyBorder="1" applyAlignment="1">
      <alignment horizontal="left" vertical="center" indent="1"/>
    </xf>
    <xf numFmtId="165" fontId="24" fillId="18" borderId="12" xfId="0" applyNumberFormat="1" applyFont="1" applyFill="1" applyBorder="1" applyAlignment="1">
      <alignment horizontal="left" vertical="center" indent="1"/>
    </xf>
  </cellXfs>
  <cellStyles count="49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5A3444E2-A51B-44C8-BFE0-CBDB29763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90D2E598-BBA5-4BC3-A53E-F01CE4C00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148697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56FE371-F6A1-4D7D-9D0D-94F9E42AE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5552F724-6425-458E-B7BA-30675A55E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82022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11A82DFE-495A-43AD-A8C5-668B83FC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B4287B0-D32F-4A35-9272-6E40E85AE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49248281-A928-4369-AA50-2A6E88CD0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C2FECB6-1B8A-450F-9700-9CDB3459A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D080174-67E8-4EE8-847F-90D22095D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F36FF228-667C-4F81-88B7-8A719F5B2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6DD9D9C-3D97-4E38-8E78-553033DEA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73902E1C-67E9-4AC4-951D-FCA6B2AEE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F1D6B4A5-9CAF-43EE-B4ED-5B25A3B94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I%20PORTALE%20AUTO%20IN%20CIFRE%202013%20-%20VERSIONE%20ON%20LINE\areariservata\StatisticheItalia\Immat\CapitoloA\aggiornati\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30407-6606-4BC4-9BA0-A9EC73AEF721}">
  <sheetPr>
    <pageSetUpPr fitToPage="1"/>
  </sheetPr>
  <dimension ref="A1:V178"/>
  <sheetViews>
    <sheetView showGridLines="0" tabSelected="1" zoomScaleNormal="100" workbookViewId="0">
      <pane ySplit="7" topLeftCell="A8" activePane="bottomLeft" state="frozen"/>
      <selection pane="bottomLeft"/>
    </sheetView>
  </sheetViews>
  <sheetFormatPr defaultRowHeight="12.75" x14ac:dyDescent="0.2"/>
  <cols>
    <col min="1" max="2" width="20.7109375" customWidth="1"/>
    <col min="3" max="7" width="16.7109375" customWidth="1"/>
    <col min="8" max="8" width="7.7109375" customWidth="1"/>
  </cols>
  <sheetData>
    <row r="1" spans="1:16" s="2" customFormat="1" ht="15" x14ac:dyDescent="0.35">
      <c r="C1" s="3"/>
      <c r="D1" s="3"/>
      <c r="E1" s="3"/>
      <c r="F1" s="3"/>
      <c r="H1" s="3"/>
      <c r="I1" s="3"/>
    </row>
    <row r="2" spans="1:16" s="2" customFormat="1" ht="16.5" x14ac:dyDescent="0.35">
      <c r="A2" s="138" t="s">
        <v>0</v>
      </c>
      <c r="B2" s="138"/>
      <c r="C2" s="138"/>
      <c r="D2" s="138"/>
      <c r="E2" s="138"/>
      <c r="F2" s="138"/>
      <c r="G2" s="138"/>
      <c r="H2" s="138"/>
      <c r="I2" s="1"/>
    </row>
    <row r="3" spans="1:16" s="2" customFormat="1" ht="16.5" x14ac:dyDescent="0.35">
      <c r="A3" s="139" t="s">
        <v>1</v>
      </c>
      <c r="B3" s="139"/>
      <c r="C3" s="139"/>
      <c r="D3" s="139"/>
      <c r="E3" s="139"/>
      <c r="F3" s="139"/>
      <c r="G3" s="139"/>
      <c r="H3" s="139"/>
      <c r="I3" s="1"/>
    </row>
    <row r="4" spans="1:16" s="2" customFormat="1" ht="17.25" x14ac:dyDescent="0.35">
      <c r="H4" s="11"/>
      <c r="I4" s="11"/>
      <c r="J4" s="11"/>
    </row>
    <row r="5" spans="1:16" s="13" customFormat="1" ht="15" x14ac:dyDescent="0.2">
      <c r="A5" s="140" t="s">
        <v>2</v>
      </c>
      <c r="B5" s="140"/>
      <c r="C5" s="140"/>
      <c r="D5" s="140"/>
      <c r="E5" s="140"/>
      <c r="F5" s="140"/>
      <c r="G5" s="140"/>
      <c r="H5" s="140"/>
      <c r="I5" s="12"/>
    </row>
    <row r="6" spans="1:16" ht="15" x14ac:dyDescent="0.35">
      <c r="A6" s="153" t="s">
        <v>236</v>
      </c>
      <c r="B6" s="155" t="s">
        <v>237</v>
      </c>
      <c r="C6" s="149" t="s">
        <v>373</v>
      </c>
      <c r="D6" s="150"/>
      <c r="E6" s="150"/>
      <c r="F6" s="150"/>
      <c r="G6" s="150"/>
      <c r="H6" s="151"/>
    </row>
    <row r="7" spans="1:16" ht="15" x14ac:dyDescent="0.2">
      <c r="A7" s="165"/>
      <c r="B7" s="156"/>
      <c r="C7" s="79" t="s">
        <v>245</v>
      </c>
      <c r="D7" s="79" t="s">
        <v>246</v>
      </c>
      <c r="E7" s="79" t="s">
        <v>247</v>
      </c>
      <c r="F7" s="79" t="s">
        <v>248</v>
      </c>
      <c r="G7" s="91" t="s">
        <v>249</v>
      </c>
      <c r="H7" s="79" t="s">
        <v>3</v>
      </c>
    </row>
    <row r="8" spans="1:16" ht="15" x14ac:dyDescent="0.2">
      <c r="A8" s="161" t="s">
        <v>323</v>
      </c>
      <c r="B8" s="31" t="s">
        <v>324</v>
      </c>
      <c r="C8" s="17">
        <v>0</v>
      </c>
      <c r="D8" s="17">
        <v>0</v>
      </c>
      <c r="E8" s="17">
        <v>68</v>
      </c>
      <c r="F8" s="17">
        <v>0</v>
      </c>
      <c r="G8" s="18">
        <f>SUM(C8:F8)</f>
        <v>68</v>
      </c>
      <c r="H8" s="19">
        <f>G8/G$174*100</f>
        <v>1.0056895406808814E-2</v>
      </c>
      <c r="O8" s="157"/>
      <c r="P8" s="158"/>
    </row>
    <row r="9" spans="1:16" ht="15" x14ac:dyDescent="0.2">
      <c r="A9" s="159" t="s">
        <v>188</v>
      </c>
      <c r="B9" s="32" t="s">
        <v>189</v>
      </c>
      <c r="C9" s="76">
        <v>0</v>
      </c>
      <c r="D9" s="76">
        <v>0</v>
      </c>
      <c r="E9" s="76">
        <v>8470</v>
      </c>
      <c r="F9" s="76">
        <v>72</v>
      </c>
      <c r="G9" s="77">
        <f t="shared" ref="G9:G72" si="0">SUM(C9:F9)</f>
        <v>8542</v>
      </c>
      <c r="H9" s="78">
        <f>G9/G$174*100</f>
        <v>1.2633235377200129</v>
      </c>
    </row>
    <row r="10" spans="1:16" ht="15" x14ac:dyDescent="0.2">
      <c r="A10" s="160"/>
      <c r="B10" s="34" t="s">
        <v>325</v>
      </c>
      <c r="C10" s="73">
        <v>0</v>
      </c>
      <c r="D10" s="73">
        <v>0</v>
      </c>
      <c r="E10" s="73">
        <v>4659</v>
      </c>
      <c r="F10" s="73">
        <v>0</v>
      </c>
      <c r="G10" s="74">
        <f t="shared" si="0"/>
        <v>4659</v>
      </c>
      <c r="H10" s="75">
        <f>G10/G$174*100</f>
        <v>0.68904523088709213</v>
      </c>
    </row>
    <row r="11" spans="1:16" ht="15" x14ac:dyDescent="0.2">
      <c r="A11" s="161" t="s">
        <v>269</v>
      </c>
      <c r="B11" s="31" t="s">
        <v>270</v>
      </c>
      <c r="C11" s="17">
        <v>0</v>
      </c>
      <c r="D11" s="17">
        <v>0</v>
      </c>
      <c r="E11" s="17">
        <v>0</v>
      </c>
      <c r="F11" s="17">
        <v>22</v>
      </c>
      <c r="G11" s="18">
        <f t="shared" si="0"/>
        <v>22</v>
      </c>
      <c r="H11" s="19">
        <f>G11/G$174*100</f>
        <v>3.2537014551440283E-3</v>
      </c>
    </row>
    <row r="12" spans="1:16" ht="15" x14ac:dyDescent="0.2">
      <c r="A12" s="157" t="s">
        <v>4</v>
      </c>
      <c r="B12" s="33" t="s">
        <v>255</v>
      </c>
      <c r="C12" s="76">
        <v>0</v>
      </c>
      <c r="D12" s="76">
        <v>478</v>
      </c>
      <c r="E12" s="76">
        <v>2496</v>
      </c>
      <c r="F12" s="76">
        <v>524</v>
      </c>
      <c r="G12" s="77">
        <f t="shared" si="0"/>
        <v>3498</v>
      </c>
      <c r="H12" s="78">
        <f>G12/G$174*100</f>
        <v>0.51733853136790042</v>
      </c>
    </row>
    <row r="13" spans="1:16" ht="15" x14ac:dyDescent="0.2">
      <c r="A13" s="157"/>
      <c r="B13" s="33" t="s">
        <v>190</v>
      </c>
      <c r="C13" s="76">
        <v>18</v>
      </c>
      <c r="D13" s="76">
        <v>6051</v>
      </c>
      <c r="E13" s="76">
        <v>0</v>
      </c>
      <c r="F13" s="76">
        <v>0</v>
      </c>
      <c r="G13" s="77">
        <f t="shared" si="0"/>
        <v>6069</v>
      </c>
      <c r="H13" s="78">
        <f>G13/G$174*100</f>
        <v>0.89757791505768669</v>
      </c>
    </row>
    <row r="14" spans="1:16" ht="15" x14ac:dyDescent="0.2">
      <c r="A14" s="157"/>
      <c r="B14" s="33" t="s">
        <v>5</v>
      </c>
      <c r="C14" s="76">
        <v>0</v>
      </c>
      <c r="D14" s="76">
        <v>2331</v>
      </c>
      <c r="E14" s="76">
        <v>9101</v>
      </c>
      <c r="F14" s="76">
        <v>0</v>
      </c>
      <c r="G14" s="77">
        <f t="shared" si="0"/>
        <v>11432</v>
      </c>
      <c r="H14" s="78">
        <f>G14/G$174*100</f>
        <v>1.6907415925093876</v>
      </c>
    </row>
    <row r="15" spans="1:16" ht="15" x14ac:dyDescent="0.2">
      <c r="A15" s="157"/>
      <c r="B15" s="33" t="s">
        <v>6</v>
      </c>
      <c r="C15" s="76">
        <v>0</v>
      </c>
      <c r="D15" s="76">
        <v>0</v>
      </c>
      <c r="E15" s="76">
        <v>7105</v>
      </c>
      <c r="F15" s="76">
        <v>0</v>
      </c>
      <c r="G15" s="77">
        <f t="shared" si="0"/>
        <v>7105</v>
      </c>
      <c r="H15" s="78">
        <f>G15/G$174*100</f>
        <v>1.0507976744908327</v>
      </c>
    </row>
    <row r="16" spans="1:16" ht="15" x14ac:dyDescent="0.2">
      <c r="A16" s="157"/>
      <c r="B16" s="33" t="s">
        <v>7</v>
      </c>
      <c r="C16" s="76">
        <v>0</v>
      </c>
      <c r="D16" s="76">
        <v>0</v>
      </c>
      <c r="E16" s="76">
        <v>0</v>
      </c>
      <c r="F16" s="76">
        <v>323</v>
      </c>
      <c r="G16" s="77">
        <f t="shared" si="0"/>
        <v>323</v>
      </c>
      <c r="H16" s="78">
        <f>G16/G$174*100</f>
        <v>4.7770253182341869E-2</v>
      </c>
    </row>
    <row r="17" spans="1:8" ht="15" x14ac:dyDescent="0.2">
      <c r="A17" s="157"/>
      <c r="B17" s="33" t="s">
        <v>227</v>
      </c>
      <c r="C17" s="76">
        <v>0</v>
      </c>
      <c r="D17" s="76">
        <v>0</v>
      </c>
      <c r="E17" s="76">
        <v>0</v>
      </c>
      <c r="F17" s="76">
        <v>1560</v>
      </c>
      <c r="G17" s="77">
        <f t="shared" si="0"/>
        <v>1560</v>
      </c>
      <c r="H17" s="75">
        <f>G17/G$174*100</f>
        <v>0.23071701227384925</v>
      </c>
    </row>
    <row r="18" spans="1:8" ht="15" x14ac:dyDescent="0.2">
      <c r="A18" s="161" t="s">
        <v>272</v>
      </c>
      <c r="B18" s="31" t="s">
        <v>273</v>
      </c>
      <c r="C18" s="17">
        <v>0</v>
      </c>
      <c r="D18" s="17">
        <v>0</v>
      </c>
      <c r="E18" s="17">
        <v>0</v>
      </c>
      <c r="F18" s="17">
        <v>14</v>
      </c>
      <c r="G18" s="18">
        <f t="shared" si="0"/>
        <v>14</v>
      </c>
      <c r="H18" s="19">
        <f>G18/G$174*100</f>
        <v>2.0705372896371089E-3</v>
      </c>
    </row>
    <row r="19" spans="1:8" ht="15" x14ac:dyDescent="0.2">
      <c r="A19" s="157" t="s">
        <v>8</v>
      </c>
      <c r="B19" s="33" t="s">
        <v>275</v>
      </c>
      <c r="C19" s="128">
        <v>0</v>
      </c>
      <c r="D19" s="128">
        <v>0</v>
      </c>
      <c r="E19" s="128">
        <v>0</v>
      </c>
      <c r="F19" s="128">
        <v>488</v>
      </c>
      <c r="G19" s="129">
        <f t="shared" si="0"/>
        <v>488</v>
      </c>
      <c r="H19" s="130">
        <f>G19/G$174*100</f>
        <v>7.2173014095922083E-2</v>
      </c>
    </row>
    <row r="20" spans="1:8" ht="15" x14ac:dyDescent="0.2">
      <c r="A20" s="157"/>
      <c r="B20" s="33" t="s">
        <v>326</v>
      </c>
      <c r="C20" s="76">
        <v>0</v>
      </c>
      <c r="D20" s="76">
        <v>36</v>
      </c>
      <c r="E20" s="76">
        <v>0</v>
      </c>
      <c r="F20" s="76">
        <v>0</v>
      </c>
      <c r="G20" s="77">
        <f t="shared" si="0"/>
        <v>36</v>
      </c>
      <c r="H20" s="78">
        <f>G20/G$174*100</f>
        <v>5.3242387447811363E-3</v>
      </c>
    </row>
    <row r="21" spans="1:8" ht="15" x14ac:dyDescent="0.2">
      <c r="A21" s="157"/>
      <c r="B21" s="33" t="s">
        <v>274</v>
      </c>
      <c r="C21" s="76">
        <v>0</v>
      </c>
      <c r="D21" s="76">
        <v>0</v>
      </c>
      <c r="E21" s="76">
        <v>0</v>
      </c>
      <c r="F21" s="76">
        <v>265</v>
      </c>
      <c r="G21" s="77">
        <f t="shared" si="0"/>
        <v>265</v>
      </c>
      <c r="H21" s="78">
        <f>G21/G$174*100</f>
        <v>3.9192312982416704E-2</v>
      </c>
    </row>
    <row r="22" spans="1:8" ht="15" x14ac:dyDescent="0.2">
      <c r="A22" s="157"/>
      <c r="B22" s="33" t="s">
        <v>9</v>
      </c>
      <c r="C22" s="76">
        <v>0</v>
      </c>
      <c r="D22" s="76">
        <v>10456</v>
      </c>
      <c r="E22" s="76">
        <v>0</v>
      </c>
      <c r="F22" s="76">
        <v>0</v>
      </c>
      <c r="G22" s="77">
        <f t="shared" si="0"/>
        <v>10456</v>
      </c>
      <c r="H22" s="78">
        <f>G22/G$174*100</f>
        <v>1.5463955643175435</v>
      </c>
    </row>
    <row r="23" spans="1:8" ht="15" x14ac:dyDescent="0.2">
      <c r="A23" s="157"/>
      <c r="B23" s="33" t="s">
        <v>228</v>
      </c>
      <c r="C23" s="76">
        <v>0</v>
      </c>
      <c r="D23" s="76">
        <v>2934</v>
      </c>
      <c r="E23" s="76">
        <v>0</v>
      </c>
      <c r="F23" s="76">
        <v>0</v>
      </c>
      <c r="G23" s="77">
        <f t="shared" si="0"/>
        <v>2934</v>
      </c>
      <c r="H23" s="78">
        <f>G23/G$174*100</f>
        <v>0.43392545769966268</v>
      </c>
    </row>
    <row r="24" spans="1:8" ht="15" x14ac:dyDescent="0.2">
      <c r="A24" s="157"/>
      <c r="B24" s="33" t="s">
        <v>10</v>
      </c>
      <c r="C24" s="76">
        <v>0</v>
      </c>
      <c r="D24" s="76">
        <v>0</v>
      </c>
      <c r="E24" s="76">
        <v>0</v>
      </c>
      <c r="F24" s="76">
        <v>5993</v>
      </c>
      <c r="G24" s="77">
        <f t="shared" si="0"/>
        <v>5993</v>
      </c>
      <c r="H24" s="78">
        <f>G24/G$174*100</f>
        <v>0.88633785548537092</v>
      </c>
    </row>
    <row r="25" spans="1:8" ht="15" x14ac:dyDescent="0.2">
      <c r="A25" s="157"/>
      <c r="B25" s="33" t="s">
        <v>154</v>
      </c>
      <c r="C25" s="76">
        <v>0</v>
      </c>
      <c r="D25" s="76">
        <v>0</v>
      </c>
      <c r="E25" s="76">
        <v>2</v>
      </c>
      <c r="F25" s="76">
        <v>1878</v>
      </c>
      <c r="G25" s="77">
        <f t="shared" si="0"/>
        <v>1880</v>
      </c>
      <c r="H25" s="78">
        <f>G25/G$174*100</f>
        <v>0.27804357889412601</v>
      </c>
    </row>
    <row r="26" spans="1:8" ht="15" x14ac:dyDescent="0.2">
      <c r="A26" s="157"/>
      <c r="B26" s="33" t="s">
        <v>11</v>
      </c>
      <c r="C26" s="76">
        <v>0</v>
      </c>
      <c r="D26" s="76">
        <v>0</v>
      </c>
      <c r="E26" s="76">
        <v>0</v>
      </c>
      <c r="F26" s="76">
        <v>2115</v>
      </c>
      <c r="G26" s="77">
        <f t="shared" si="0"/>
        <v>2115</v>
      </c>
      <c r="H26" s="78">
        <f>G26/G$174*100</f>
        <v>0.31279902625589179</v>
      </c>
    </row>
    <row r="27" spans="1:8" ht="15" x14ac:dyDescent="0.2">
      <c r="A27" s="157"/>
      <c r="B27" s="33" t="s">
        <v>12</v>
      </c>
      <c r="C27" s="76">
        <v>0</v>
      </c>
      <c r="D27" s="76">
        <v>0</v>
      </c>
      <c r="E27" s="76">
        <v>0</v>
      </c>
      <c r="F27" s="76">
        <v>1216</v>
      </c>
      <c r="G27" s="77">
        <f t="shared" si="0"/>
        <v>1216</v>
      </c>
      <c r="H27" s="78">
        <f>G27/G$174*100</f>
        <v>0.17984095315705173</v>
      </c>
    </row>
    <row r="28" spans="1:8" ht="15" x14ac:dyDescent="0.2">
      <c r="A28" s="162"/>
      <c r="B28" s="34" t="s">
        <v>256</v>
      </c>
      <c r="C28" s="73">
        <v>0</v>
      </c>
      <c r="D28" s="73">
        <v>0</v>
      </c>
      <c r="E28" s="73">
        <v>0</v>
      </c>
      <c r="F28" s="73">
        <v>100</v>
      </c>
      <c r="G28" s="74">
        <f t="shared" si="0"/>
        <v>100</v>
      </c>
      <c r="H28" s="75">
        <f>G28/G$174*100</f>
        <v>1.4789552068836493E-2</v>
      </c>
    </row>
    <row r="29" spans="1:8" ht="15" x14ac:dyDescent="0.2">
      <c r="A29" s="163" t="s">
        <v>13</v>
      </c>
      <c r="B29" s="31" t="s">
        <v>327</v>
      </c>
      <c r="C29" s="17">
        <v>0</v>
      </c>
      <c r="D29" s="17">
        <v>0</v>
      </c>
      <c r="E29" s="17">
        <v>153</v>
      </c>
      <c r="F29" s="17">
        <v>0</v>
      </c>
      <c r="G29" s="18">
        <f t="shared" si="0"/>
        <v>153</v>
      </c>
      <c r="H29" s="19">
        <f>G29/G$174*100</f>
        <v>2.2628014665319829E-2</v>
      </c>
    </row>
    <row r="30" spans="1:8" ht="15" x14ac:dyDescent="0.2">
      <c r="A30" s="163" t="s">
        <v>16</v>
      </c>
      <c r="B30" s="31" t="s">
        <v>149</v>
      </c>
      <c r="C30" s="17">
        <v>0</v>
      </c>
      <c r="D30" s="17">
        <v>1</v>
      </c>
      <c r="E30" s="17">
        <v>0</v>
      </c>
      <c r="F30" s="17">
        <v>0</v>
      </c>
      <c r="G30" s="18">
        <f t="shared" si="0"/>
        <v>1</v>
      </c>
      <c r="H30" s="19">
        <f>G30/G$174*100</f>
        <v>1.4789552068836492E-4</v>
      </c>
    </row>
    <row r="31" spans="1:8" ht="15" x14ac:dyDescent="0.2">
      <c r="A31" s="157" t="s">
        <v>19</v>
      </c>
      <c r="B31" s="33" t="s">
        <v>276</v>
      </c>
      <c r="C31" s="76">
        <v>13789</v>
      </c>
      <c r="D31" s="76">
        <v>0</v>
      </c>
      <c r="E31" s="76">
        <v>0</v>
      </c>
      <c r="F31" s="76">
        <v>0</v>
      </c>
      <c r="G31" s="77">
        <f t="shared" si="0"/>
        <v>13789</v>
      </c>
      <c r="H31" s="78">
        <f>G31/G$174*100</f>
        <v>2.0393313347718638</v>
      </c>
    </row>
    <row r="32" spans="1:8" ht="15" x14ac:dyDescent="0.2">
      <c r="A32" s="157"/>
      <c r="B32" s="33" t="s">
        <v>150</v>
      </c>
      <c r="C32" s="76">
        <v>1</v>
      </c>
      <c r="D32" s="76">
        <v>0</v>
      </c>
      <c r="E32" s="76">
        <v>0</v>
      </c>
      <c r="F32" s="76">
        <v>0</v>
      </c>
      <c r="G32" s="77">
        <f t="shared" si="0"/>
        <v>1</v>
      </c>
      <c r="H32" s="78">
        <f>G32/G$174*100</f>
        <v>1.4789552068836492E-4</v>
      </c>
    </row>
    <row r="33" spans="1:8" ht="15" x14ac:dyDescent="0.2">
      <c r="A33" s="162"/>
      <c r="B33" s="34" t="s">
        <v>229</v>
      </c>
      <c r="C33" s="73">
        <v>0</v>
      </c>
      <c r="D33" s="73">
        <v>5550</v>
      </c>
      <c r="E33" s="73">
        <v>0</v>
      </c>
      <c r="F33" s="73">
        <v>0</v>
      </c>
      <c r="G33" s="74">
        <f t="shared" si="0"/>
        <v>5550</v>
      </c>
      <c r="H33" s="75">
        <f>G33/G$174*100</f>
        <v>0.82082013982042523</v>
      </c>
    </row>
    <row r="34" spans="1:8" ht="15" x14ac:dyDescent="0.2">
      <c r="A34" s="157" t="s">
        <v>277</v>
      </c>
      <c r="B34" s="33" t="s">
        <v>197</v>
      </c>
      <c r="C34" s="128">
        <v>0</v>
      </c>
      <c r="D34" s="128">
        <v>51</v>
      </c>
      <c r="E34" s="128">
        <v>0</v>
      </c>
      <c r="F34" s="128">
        <v>0</v>
      </c>
      <c r="G34" s="129">
        <f t="shared" si="0"/>
        <v>51</v>
      </c>
      <c r="H34" s="130">
        <f>G34/G$174*100</f>
        <v>7.5426715551066108E-3</v>
      </c>
    </row>
    <row r="35" spans="1:8" ht="15" x14ac:dyDescent="0.2">
      <c r="A35" s="162"/>
      <c r="B35" s="34" t="s">
        <v>278</v>
      </c>
      <c r="C35" s="73">
        <v>0</v>
      </c>
      <c r="D35" s="73">
        <v>10001</v>
      </c>
      <c r="E35" s="73">
        <v>0</v>
      </c>
      <c r="F35" s="73">
        <v>0</v>
      </c>
      <c r="G35" s="74">
        <f t="shared" si="0"/>
        <v>10001</v>
      </c>
      <c r="H35" s="75">
        <f>G35/G$174*100</f>
        <v>1.4791031024043375</v>
      </c>
    </row>
    <row r="36" spans="1:8" ht="15" x14ac:dyDescent="0.2">
      <c r="A36" s="163" t="s">
        <v>21</v>
      </c>
      <c r="B36" s="31" t="s">
        <v>22</v>
      </c>
      <c r="C36" s="17">
        <v>0</v>
      </c>
      <c r="D36" s="17">
        <v>24327</v>
      </c>
      <c r="E36" s="17">
        <v>0</v>
      </c>
      <c r="F36" s="17">
        <v>0</v>
      </c>
      <c r="G36" s="18">
        <f t="shared" si="0"/>
        <v>24327</v>
      </c>
      <c r="H36" s="19">
        <f>G36/G$174*100</f>
        <v>3.5978543317858533</v>
      </c>
    </row>
    <row r="37" spans="1:8" ht="15" x14ac:dyDescent="0.2">
      <c r="A37" s="157" t="s">
        <v>25</v>
      </c>
      <c r="B37" s="33" t="s">
        <v>328</v>
      </c>
      <c r="C37" s="128">
        <v>1700</v>
      </c>
      <c r="D37" s="128">
        <v>0</v>
      </c>
      <c r="E37" s="128">
        <v>0</v>
      </c>
      <c r="F37" s="128">
        <v>0</v>
      </c>
      <c r="G37" s="129">
        <f t="shared" si="0"/>
        <v>1700</v>
      </c>
      <c r="H37" s="130">
        <f>G37/G$174*100</f>
        <v>0.25142238517022036</v>
      </c>
    </row>
    <row r="38" spans="1:8" ht="15" x14ac:dyDescent="0.2">
      <c r="A38" s="157"/>
      <c r="B38" s="33" t="s">
        <v>329</v>
      </c>
      <c r="C38" s="76">
        <v>0</v>
      </c>
      <c r="D38" s="76">
        <v>10959</v>
      </c>
      <c r="E38" s="76">
        <v>0</v>
      </c>
      <c r="F38" s="76">
        <v>0</v>
      </c>
      <c r="G38" s="77">
        <f t="shared" si="0"/>
        <v>10959</v>
      </c>
      <c r="H38" s="78">
        <f>G38/G$174*100</f>
        <v>1.620787011223791</v>
      </c>
    </row>
    <row r="39" spans="1:8" ht="15" x14ac:dyDescent="0.2">
      <c r="A39" s="157"/>
      <c r="B39" s="33" t="s">
        <v>330</v>
      </c>
      <c r="C39" s="76">
        <v>0</v>
      </c>
      <c r="D39" s="76">
        <v>2635</v>
      </c>
      <c r="E39" s="76">
        <v>0</v>
      </c>
      <c r="F39" s="76">
        <v>0</v>
      </c>
      <c r="G39" s="77">
        <f t="shared" si="0"/>
        <v>2635</v>
      </c>
      <c r="H39" s="78">
        <f>G39/G$174*100</f>
        <v>0.38970469701384153</v>
      </c>
    </row>
    <row r="40" spans="1:8" ht="15" x14ac:dyDescent="0.2">
      <c r="A40" s="157"/>
      <c r="B40" s="33" t="s">
        <v>331</v>
      </c>
      <c r="C40" s="76">
        <v>0</v>
      </c>
      <c r="D40" s="76">
        <v>3199</v>
      </c>
      <c r="E40" s="76">
        <v>0</v>
      </c>
      <c r="F40" s="76">
        <v>0</v>
      </c>
      <c r="G40" s="77">
        <f t="shared" si="0"/>
        <v>3199</v>
      </c>
      <c r="H40" s="78">
        <f>G40/G$174*100</f>
        <v>0.47311777068207933</v>
      </c>
    </row>
    <row r="41" spans="1:8" ht="15" x14ac:dyDescent="0.2">
      <c r="A41" s="157"/>
      <c r="B41" s="33" t="s">
        <v>332</v>
      </c>
      <c r="C41" s="76">
        <v>0</v>
      </c>
      <c r="D41" s="76">
        <v>0</v>
      </c>
      <c r="E41" s="76">
        <v>261</v>
      </c>
      <c r="F41" s="76">
        <v>0</v>
      </c>
      <c r="G41" s="77">
        <f t="shared" si="0"/>
        <v>261</v>
      </c>
      <c r="H41" s="78">
        <f>G41/G$174*100</f>
        <v>3.8600730899663246E-2</v>
      </c>
    </row>
    <row r="42" spans="1:8" ht="15" x14ac:dyDescent="0.2">
      <c r="A42" s="157"/>
      <c r="B42" s="33" t="s">
        <v>333</v>
      </c>
      <c r="C42" s="76">
        <v>27</v>
      </c>
      <c r="D42" s="76">
        <v>0</v>
      </c>
      <c r="E42" s="76">
        <v>0</v>
      </c>
      <c r="F42" s="76">
        <v>0</v>
      </c>
      <c r="G42" s="77">
        <f t="shared" si="0"/>
        <v>27</v>
      </c>
      <c r="H42" s="78">
        <f>G42/G$174*100</f>
        <v>3.9931790585858527E-3</v>
      </c>
    </row>
    <row r="43" spans="1:8" ht="15" x14ac:dyDescent="0.2">
      <c r="A43" s="157"/>
      <c r="B43" s="33" t="s">
        <v>334</v>
      </c>
      <c r="C43" s="76">
        <v>0</v>
      </c>
      <c r="D43" s="76">
        <v>1768</v>
      </c>
      <c r="E43" s="76">
        <v>0</v>
      </c>
      <c r="F43" s="76">
        <v>0</v>
      </c>
      <c r="G43" s="77">
        <f t="shared" si="0"/>
        <v>1768</v>
      </c>
      <c r="H43" s="78">
        <f>G43/G$174*100</f>
        <v>0.26147928057702913</v>
      </c>
    </row>
    <row r="44" spans="1:8" ht="15" x14ac:dyDescent="0.2">
      <c r="A44" s="157"/>
      <c r="B44" s="33" t="s">
        <v>335</v>
      </c>
      <c r="C44" s="76">
        <v>0</v>
      </c>
      <c r="D44" s="76">
        <v>0</v>
      </c>
      <c r="E44" s="76">
        <v>1</v>
      </c>
      <c r="F44" s="76">
        <v>0</v>
      </c>
      <c r="G44" s="77">
        <f t="shared" si="0"/>
        <v>1</v>
      </c>
      <c r="H44" s="78">
        <f>G44/G$174*100</f>
        <v>1.4789552068836492E-4</v>
      </c>
    </row>
    <row r="45" spans="1:8" ht="15" x14ac:dyDescent="0.2">
      <c r="A45" s="157"/>
      <c r="B45" s="33" t="s">
        <v>336</v>
      </c>
      <c r="C45" s="76">
        <v>0</v>
      </c>
      <c r="D45" s="76">
        <v>2</v>
      </c>
      <c r="E45" s="76">
        <v>0</v>
      </c>
      <c r="F45" s="76">
        <v>0</v>
      </c>
      <c r="G45" s="77">
        <f t="shared" si="0"/>
        <v>2</v>
      </c>
      <c r="H45" s="78">
        <f>G45/G$174*100</f>
        <v>2.9579104137672984E-4</v>
      </c>
    </row>
    <row r="46" spans="1:8" ht="15" x14ac:dyDescent="0.2">
      <c r="A46" s="157"/>
      <c r="B46" s="33" t="s">
        <v>337</v>
      </c>
      <c r="C46" s="128">
        <v>0</v>
      </c>
      <c r="D46" s="128">
        <v>2</v>
      </c>
      <c r="E46" s="128">
        <v>0</v>
      </c>
      <c r="F46" s="128">
        <v>0</v>
      </c>
      <c r="G46" s="129">
        <f t="shared" si="0"/>
        <v>2</v>
      </c>
      <c r="H46" s="130">
        <f>G46/G$174*100</f>
        <v>2.9579104137672984E-4</v>
      </c>
    </row>
    <row r="47" spans="1:8" ht="15" x14ac:dyDescent="0.2">
      <c r="A47" s="162"/>
      <c r="B47" s="34" t="s">
        <v>338</v>
      </c>
      <c r="C47" s="26">
        <v>0</v>
      </c>
      <c r="D47" s="26">
        <v>0</v>
      </c>
      <c r="E47" s="26">
        <v>3</v>
      </c>
      <c r="F47" s="26">
        <v>0</v>
      </c>
      <c r="G47" s="27">
        <f t="shared" si="0"/>
        <v>3</v>
      </c>
      <c r="H47" s="28">
        <f>G47/G$174*100</f>
        <v>4.4368656206509476E-4</v>
      </c>
    </row>
    <row r="48" spans="1:8" ht="15" x14ac:dyDescent="0.2">
      <c r="A48" s="157" t="s">
        <v>284</v>
      </c>
      <c r="B48" s="33" t="s">
        <v>257</v>
      </c>
      <c r="C48" s="128">
        <v>1076</v>
      </c>
      <c r="D48" s="128">
        <v>0</v>
      </c>
      <c r="E48" s="128">
        <v>0</v>
      </c>
      <c r="F48" s="128">
        <v>0</v>
      </c>
      <c r="G48" s="129">
        <f t="shared" si="0"/>
        <v>1076</v>
      </c>
      <c r="H48" s="130">
        <f>G48/G$174*100</f>
        <v>0.15913558026068064</v>
      </c>
    </row>
    <row r="49" spans="1:8" ht="15" x14ac:dyDescent="0.2">
      <c r="A49" s="157"/>
      <c r="B49" s="33" t="s">
        <v>339</v>
      </c>
      <c r="C49" s="128">
        <v>0</v>
      </c>
      <c r="D49" s="128">
        <v>0</v>
      </c>
      <c r="E49" s="128">
        <v>276</v>
      </c>
      <c r="F49" s="128">
        <v>0</v>
      </c>
      <c r="G49" s="129">
        <f t="shared" si="0"/>
        <v>276</v>
      </c>
      <c r="H49" s="130">
        <f>G49/G$174*100</f>
        <v>4.0819163709988712E-2</v>
      </c>
    </row>
    <row r="50" spans="1:8" ht="15" x14ac:dyDescent="0.2">
      <c r="A50" s="162"/>
      <c r="B50" s="34" t="s">
        <v>230</v>
      </c>
      <c r="C50" s="73">
        <v>0</v>
      </c>
      <c r="D50" s="73">
        <v>0</v>
      </c>
      <c r="E50" s="73">
        <v>2356</v>
      </c>
      <c r="F50" s="73">
        <v>0</v>
      </c>
      <c r="G50" s="74">
        <f t="shared" si="0"/>
        <v>2356</v>
      </c>
      <c r="H50" s="75">
        <f>G50/G$174*100</f>
        <v>0.34844184674178774</v>
      </c>
    </row>
    <row r="51" spans="1:8" ht="15" x14ac:dyDescent="0.2">
      <c r="A51" s="163" t="s">
        <v>340</v>
      </c>
      <c r="B51" s="31" t="s">
        <v>341</v>
      </c>
      <c r="C51" s="17">
        <v>0</v>
      </c>
      <c r="D51" s="17">
        <v>111</v>
      </c>
      <c r="E51" s="17">
        <v>0</v>
      </c>
      <c r="F51" s="17">
        <v>0</v>
      </c>
      <c r="G51" s="18">
        <f t="shared" si="0"/>
        <v>111</v>
      </c>
      <c r="H51" s="19">
        <f>G51/G$174*100</f>
        <v>1.6416402796408505E-2</v>
      </c>
    </row>
    <row r="52" spans="1:8" ht="15" x14ac:dyDescent="0.2">
      <c r="A52" s="157" t="s">
        <v>342</v>
      </c>
      <c r="B52" s="33" t="s">
        <v>343</v>
      </c>
      <c r="C52" s="76">
        <v>2270</v>
      </c>
      <c r="D52" s="76">
        <v>0</v>
      </c>
      <c r="E52" s="76">
        <v>0</v>
      </c>
      <c r="F52" s="76">
        <v>0</v>
      </c>
      <c r="G52" s="77">
        <f t="shared" si="0"/>
        <v>2270</v>
      </c>
      <c r="H52" s="78">
        <f>G52/G$174*100</f>
        <v>0.33572283196258834</v>
      </c>
    </row>
    <row r="53" spans="1:8" ht="15" x14ac:dyDescent="0.2">
      <c r="A53" s="162"/>
      <c r="B53" s="34" t="s">
        <v>344</v>
      </c>
      <c r="C53" s="73">
        <v>0</v>
      </c>
      <c r="D53" s="73">
        <v>767</v>
      </c>
      <c r="E53" s="73">
        <v>0</v>
      </c>
      <c r="F53" s="73">
        <v>0</v>
      </c>
      <c r="G53" s="74">
        <f t="shared" si="0"/>
        <v>767</v>
      </c>
      <c r="H53" s="75">
        <f>G53/G$174*100</f>
        <v>0.11343586436797588</v>
      </c>
    </row>
    <row r="54" spans="1:8" ht="15" x14ac:dyDescent="0.2">
      <c r="A54" s="163" t="s">
        <v>345</v>
      </c>
      <c r="B54" s="31" t="s">
        <v>346</v>
      </c>
      <c r="C54" s="26">
        <v>0</v>
      </c>
      <c r="D54" s="26">
        <v>0</v>
      </c>
      <c r="E54" s="26">
        <v>0</v>
      </c>
      <c r="F54" s="26">
        <v>2</v>
      </c>
      <c r="G54" s="27">
        <f t="shared" si="0"/>
        <v>2</v>
      </c>
      <c r="H54" s="28">
        <f>G54/G$174*100</f>
        <v>2.9579104137672984E-4</v>
      </c>
    </row>
    <row r="55" spans="1:8" ht="15" x14ac:dyDescent="0.2">
      <c r="A55" s="163" t="s">
        <v>27</v>
      </c>
      <c r="B55" s="31" t="s">
        <v>347</v>
      </c>
      <c r="C55" s="70">
        <v>0</v>
      </c>
      <c r="D55" s="70">
        <v>22024</v>
      </c>
      <c r="E55" s="70">
        <v>0</v>
      </c>
      <c r="F55" s="70">
        <v>0</v>
      </c>
      <c r="G55" s="71">
        <f t="shared" si="0"/>
        <v>22024</v>
      </c>
      <c r="H55" s="72">
        <f>G55/G$174*100</f>
        <v>3.2572509476405491</v>
      </c>
    </row>
    <row r="56" spans="1:8" ht="15" x14ac:dyDescent="0.2">
      <c r="A56" s="157" t="s">
        <v>30</v>
      </c>
      <c r="B56" s="33" t="s">
        <v>151</v>
      </c>
      <c r="C56" s="70">
        <v>1</v>
      </c>
      <c r="D56" s="70">
        <v>9163</v>
      </c>
      <c r="E56" s="70">
        <v>0</v>
      </c>
      <c r="F56" s="70">
        <v>0</v>
      </c>
      <c r="G56" s="71">
        <f t="shared" si="0"/>
        <v>9164</v>
      </c>
      <c r="H56" s="72">
        <f>G56/G$174*100</f>
        <v>1.3553145515881759</v>
      </c>
    </row>
    <row r="57" spans="1:8" ht="15" x14ac:dyDescent="0.2">
      <c r="A57" s="157"/>
      <c r="B57" s="33" t="s">
        <v>286</v>
      </c>
      <c r="C57" s="128">
        <v>0</v>
      </c>
      <c r="D57" s="128">
        <v>0</v>
      </c>
      <c r="E57" s="128">
        <v>0</v>
      </c>
      <c r="F57" s="128">
        <v>74</v>
      </c>
      <c r="G57" s="129">
        <f t="shared" si="0"/>
        <v>74</v>
      </c>
      <c r="H57" s="130">
        <f>G57/G$174*100</f>
        <v>1.0944268530939003E-2</v>
      </c>
    </row>
    <row r="58" spans="1:8" ht="15" x14ac:dyDescent="0.2">
      <c r="A58" s="157"/>
      <c r="B58" s="33" t="s">
        <v>31</v>
      </c>
      <c r="C58" s="128">
        <v>0</v>
      </c>
      <c r="D58" s="128">
        <v>0</v>
      </c>
      <c r="E58" s="128">
        <v>13286</v>
      </c>
      <c r="F58" s="128">
        <v>0</v>
      </c>
      <c r="G58" s="129">
        <f t="shared" si="0"/>
        <v>13286</v>
      </c>
      <c r="H58" s="130">
        <f>G58/G$174*100</f>
        <v>1.9649398878656164</v>
      </c>
    </row>
    <row r="59" spans="1:8" ht="15" x14ac:dyDescent="0.2">
      <c r="A59" s="162"/>
      <c r="B59" s="34" t="s">
        <v>258</v>
      </c>
      <c r="C59" s="73">
        <v>0</v>
      </c>
      <c r="D59" s="73">
        <v>29163</v>
      </c>
      <c r="E59" s="73">
        <v>0</v>
      </c>
      <c r="F59" s="73">
        <v>0</v>
      </c>
      <c r="G59" s="74">
        <f t="shared" si="0"/>
        <v>29163</v>
      </c>
      <c r="H59" s="75">
        <f>G59/G$174*100</f>
        <v>4.3130770698347858</v>
      </c>
    </row>
    <row r="60" spans="1:8" ht="15" x14ac:dyDescent="0.2">
      <c r="A60" s="163" t="s">
        <v>348</v>
      </c>
      <c r="B60" s="31" t="s">
        <v>349</v>
      </c>
      <c r="C60" s="17">
        <v>0</v>
      </c>
      <c r="D60" s="17">
        <v>39</v>
      </c>
      <c r="E60" s="17">
        <v>0</v>
      </c>
      <c r="F60" s="17">
        <v>0</v>
      </c>
      <c r="G60" s="18">
        <f t="shared" si="0"/>
        <v>39</v>
      </c>
      <c r="H60" s="19">
        <f>G60/G$174*100</f>
        <v>5.7679253068462317E-3</v>
      </c>
    </row>
    <row r="61" spans="1:8" ht="15" x14ac:dyDescent="0.2">
      <c r="A61" s="157" t="s">
        <v>35</v>
      </c>
      <c r="B61" s="33" t="s">
        <v>36</v>
      </c>
      <c r="C61" s="128">
        <v>0</v>
      </c>
      <c r="D61" s="128">
        <v>0</v>
      </c>
      <c r="E61" s="128">
        <v>1160</v>
      </c>
      <c r="F61" s="128">
        <v>0</v>
      </c>
      <c r="G61" s="129">
        <f t="shared" si="0"/>
        <v>1160</v>
      </c>
      <c r="H61" s="130">
        <f>G61/G$174*100</f>
        <v>0.17155880399850329</v>
      </c>
    </row>
    <row r="62" spans="1:8" ht="15" x14ac:dyDescent="0.2">
      <c r="A62" s="162"/>
      <c r="B62" s="34" t="s">
        <v>172</v>
      </c>
      <c r="C62" s="128">
        <v>0</v>
      </c>
      <c r="D62" s="128">
        <v>3224</v>
      </c>
      <c r="E62" s="128">
        <v>0</v>
      </c>
      <c r="F62" s="128">
        <v>0</v>
      </c>
      <c r="G62" s="129">
        <f t="shared" si="0"/>
        <v>3224</v>
      </c>
      <c r="H62" s="130">
        <f>G62/G$174*100</f>
        <v>0.47681515869928848</v>
      </c>
    </row>
    <row r="63" spans="1:8" ht="15" x14ac:dyDescent="0.2">
      <c r="A63" s="157" t="s">
        <v>37</v>
      </c>
      <c r="B63" s="33" t="s">
        <v>287</v>
      </c>
      <c r="C63" s="70">
        <v>3273</v>
      </c>
      <c r="D63" s="70">
        <v>0</v>
      </c>
      <c r="E63" s="70">
        <v>0</v>
      </c>
      <c r="F63" s="70">
        <v>0</v>
      </c>
      <c r="G63" s="71">
        <f t="shared" si="0"/>
        <v>3273</v>
      </c>
      <c r="H63" s="72">
        <f>G63/G$174*100</f>
        <v>0.48406203921301838</v>
      </c>
    </row>
    <row r="64" spans="1:8" ht="15" x14ac:dyDescent="0.2">
      <c r="A64" s="157"/>
      <c r="B64" s="33" t="s">
        <v>350</v>
      </c>
      <c r="C64" s="128">
        <v>0</v>
      </c>
      <c r="D64" s="128">
        <v>0</v>
      </c>
      <c r="E64" s="128">
        <v>273</v>
      </c>
      <c r="F64" s="128">
        <v>0</v>
      </c>
      <c r="G64" s="129">
        <f t="shared" si="0"/>
        <v>273</v>
      </c>
      <c r="H64" s="130">
        <f>G64/G$174*100</f>
        <v>4.0375477147923625E-2</v>
      </c>
    </row>
    <row r="65" spans="1:8" ht="15" x14ac:dyDescent="0.2">
      <c r="A65" s="157"/>
      <c r="B65" s="33" t="s">
        <v>203</v>
      </c>
      <c r="C65" s="128">
        <v>10</v>
      </c>
      <c r="D65" s="128">
        <v>7025</v>
      </c>
      <c r="E65" s="128">
        <v>0</v>
      </c>
      <c r="F65" s="128">
        <v>0</v>
      </c>
      <c r="G65" s="129">
        <f t="shared" si="0"/>
        <v>7035</v>
      </c>
      <c r="H65" s="130">
        <f>G65/G$174*100</f>
        <v>1.0404449880426472</v>
      </c>
    </row>
    <row r="66" spans="1:8" ht="15" x14ac:dyDescent="0.2">
      <c r="A66" s="157"/>
      <c r="B66" s="33" t="s">
        <v>260</v>
      </c>
      <c r="C66" s="76">
        <v>0</v>
      </c>
      <c r="D66" s="76">
        <v>0</v>
      </c>
      <c r="E66" s="76">
        <v>5</v>
      </c>
      <c r="F66" s="76">
        <v>0</v>
      </c>
      <c r="G66" s="77">
        <f t="shared" si="0"/>
        <v>5</v>
      </c>
      <c r="H66" s="78">
        <f>G66/G$174*100</f>
        <v>7.394776034418245E-4</v>
      </c>
    </row>
    <row r="67" spans="1:8" ht="15" x14ac:dyDescent="0.2">
      <c r="A67" s="157"/>
      <c r="B67" s="33" t="s">
        <v>39</v>
      </c>
      <c r="C67" s="76">
        <v>0</v>
      </c>
      <c r="D67" s="76">
        <v>0</v>
      </c>
      <c r="E67" s="76">
        <v>1</v>
      </c>
      <c r="F67" s="76">
        <v>67</v>
      </c>
      <c r="G67" s="77">
        <f t="shared" si="0"/>
        <v>68</v>
      </c>
      <c r="H67" s="78">
        <f>G67/G$174*100</f>
        <v>1.0056895406808814E-2</v>
      </c>
    </row>
    <row r="68" spans="1:8" ht="15" x14ac:dyDescent="0.2">
      <c r="A68" s="162"/>
      <c r="B68" s="34" t="s">
        <v>40</v>
      </c>
      <c r="C68" s="73">
        <v>0</v>
      </c>
      <c r="D68" s="73">
        <v>11585</v>
      </c>
      <c r="E68" s="73">
        <v>563</v>
      </c>
      <c r="F68" s="73">
        <v>0</v>
      </c>
      <c r="G68" s="74">
        <f t="shared" si="0"/>
        <v>12148</v>
      </c>
      <c r="H68" s="75">
        <f>G68/G$174*100</f>
        <v>1.7966347853222571</v>
      </c>
    </row>
    <row r="69" spans="1:8" ht="15" x14ac:dyDescent="0.2">
      <c r="A69" s="157" t="s">
        <v>202</v>
      </c>
      <c r="B69" s="33" t="s">
        <v>204</v>
      </c>
      <c r="C69" s="128">
        <v>0</v>
      </c>
      <c r="D69" s="128">
        <v>1357</v>
      </c>
      <c r="E69" s="128">
        <v>0</v>
      </c>
      <c r="F69" s="128">
        <v>0</v>
      </c>
      <c r="G69" s="129">
        <f t="shared" si="0"/>
        <v>1357</v>
      </c>
      <c r="H69" s="130">
        <f>G69/G$174*100</f>
        <v>0.20069422157411118</v>
      </c>
    </row>
    <row r="70" spans="1:8" ht="15" x14ac:dyDescent="0.2">
      <c r="A70" s="157"/>
      <c r="B70" s="33" t="s">
        <v>192</v>
      </c>
      <c r="C70" s="76">
        <v>0</v>
      </c>
      <c r="D70" s="76">
        <v>0</v>
      </c>
      <c r="E70" s="76">
        <v>0</v>
      </c>
      <c r="F70" s="76">
        <v>521</v>
      </c>
      <c r="G70" s="77">
        <f t="shared" si="0"/>
        <v>521</v>
      </c>
      <c r="H70" s="78">
        <f>G70/G$174*100</f>
        <v>7.7053566278638116E-2</v>
      </c>
    </row>
    <row r="71" spans="1:8" ht="15" x14ac:dyDescent="0.2">
      <c r="A71" s="162"/>
      <c r="B71" s="34" t="s">
        <v>233</v>
      </c>
      <c r="C71" s="73">
        <v>0</v>
      </c>
      <c r="D71" s="73">
        <v>0</v>
      </c>
      <c r="E71" s="73">
        <v>51</v>
      </c>
      <c r="F71" s="73">
        <v>0</v>
      </c>
      <c r="G71" s="74">
        <f t="shared" si="0"/>
        <v>51</v>
      </c>
      <c r="H71" s="75">
        <f>G71/G$174*100</f>
        <v>7.5426715551066108E-3</v>
      </c>
    </row>
    <row r="72" spans="1:8" ht="15" x14ac:dyDescent="0.2">
      <c r="A72" s="157" t="s">
        <v>43</v>
      </c>
      <c r="B72" s="33" t="s">
        <v>44</v>
      </c>
      <c r="C72" s="128">
        <v>0</v>
      </c>
      <c r="D72" s="128">
        <v>1</v>
      </c>
      <c r="E72" s="128">
        <v>5</v>
      </c>
      <c r="F72" s="128">
        <v>0</v>
      </c>
      <c r="G72" s="129">
        <f t="shared" si="0"/>
        <v>6</v>
      </c>
      <c r="H72" s="130">
        <f>G72/G$174*100</f>
        <v>8.8737312413018953E-4</v>
      </c>
    </row>
    <row r="73" spans="1:8" ht="15" x14ac:dyDescent="0.2">
      <c r="A73" s="157"/>
      <c r="B73" s="33" t="s">
        <v>45</v>
      </c>
      <c r="C73" s="76">
        <v>0</v>
      </c>
      <c r="D73" s="76">
        <v>21432</v>
      </c>
      <c r="E73" s="76">
        <v>0</v>
      </c>
      <c r="F73" s="76">
        <v>0</v>
      </c>
      <c r="G73" s="77">
        <f t="shared" ref="G73:G136" si="1">SUM(C73:F73)</f>
        <v>21432</v>
      </c>
      <c r="H73" s="78">
        <f>G73/G$174*100</f>
        <v>3.1696967993930367</v>
      </c>
    </row>
    <row r="74" spans="1:8" ht="15" x14ac:dyDescent="0.2">
      <c r="A74" s="157"/>
      <c r="B74" s="33" t="s">
        <v>46</v>
      </c>
      <c r="C74" s="76">
        <v>0</v>
      </c>
      <c r="D74" s="76">
        <v>0</v>
      </c>
      <c r="E74" s="76">
        <v>0</v>
      </c>
      <c r="F74" s="76">
        <v>10</v>
      </c>
      <c r="G74" s="77">
        <f t="shared" si="1"/>
        <v>10</v>
      </c>
      <c r="H74" s="78">
        <f>G74/G$174*100</f>
        <v>1.478955206883649E-3</v>
      </c>
    </row>
    <row r="75" spans="1:8" ht="15" x14ac:dyDescent="0.2">
      <c r="A75" s="157"/>
      <c r="B75" s="33" t="s">
        <v>351</v>
      </c>
      <c r="C75" s="76">
        <v>1</v>
      </c>
      <c r="D75" s="76">
        <v>0</v>
      </c>
      <c r="E75" s="76">
        <v>0</v>
      </c>
      <c r="F75" s="76">
        <v>4</v>
      </c>
      <c r="G75" s="77">
        <f t="shared" si="1"/>
        <v>5</v>
      </c>
      <c r="H75" s="78">
        <f>G75/G$174*100</f>
        <v>7.394776034418245E-4</v>
      </c>
    </row>
    <row r="76" spans="1:8" ht="15" x14ac:dyDescent="0.2">
      <c r="A76" s="157"/>
      <c r="B76" s="33" t="s">
        <v>152</v>
      </c>
      <c r="C76" s="76">
        <v>0</v>
      </c>
      <c r="D76" s="76">
        <v>29047</v>
      </c>
      <c r="E76" s="76">
        <v>0</v>
      </c>
      <c r="F76" s="76">
        <v>0</v>
      </c>
      <c r="G76" s="77">
        <f t="shared" si="1"/>
        <v>29047</v>
      </c>
      <c r="H76" s="78">
        <f>G76/G$174*100</f>
        <v>4.2959211894349352</v>
      </c>
    </row>
    <row r="77" spans="1:8" ht="15" x14ac:dyDescent="0.2">
      <c r="A77" s="162"/>
      <c r="B77" s="34" t="s">
        <v>48</v>
      </c>
      <c r="C77" s="76">
        <v>1</v>
      </c>
      <c r="D77" s="76">
        <v>55</v>
      </c>
      <c r="E77" s="76">
        <v>0</v>
      </c>
      <c r="F77" s="76">
        <v>1037</v>
      </c>
      <c r="G77" s="77">
        <f t="shared" si="1"/>
        <v>1093</v>
      </c>
      <c r="H77" s="78">
        <f>G77/G$174*100</f>
        <v>0.16164980411238286</v>
      </c>
    </row>
    <row r="78" spans="1:8" ht="15" x14ac:dyDescent="0.2">
      <c r="A78" s="157" t="s">
        <v>49</v>
      </c>
      <c r="B78" s="33" t="s">
        <v>289</v>
      </c>
      <c r="C78" s="70">
        <v>0</v>
      </c>
      <c r="D78" s="70">
        <v>0</v>
      </c>
      <c r="E78" s="70">
        <v>272</v>
      </c>
      <c r="F78" s="70">
        <v>0</v>
      </c>
      <c r="G78" s="71">
        <f t="shared" si="1"/>
        <v>272</v>
      </c>
      <c r="H78" s="72">
        <f>G78/G$174*100</f>
        <v>4.0227581627235255E-2</v>
      </c>
    </row>
    <row r="79" spans="1:8" ht="15" x14ac:dyDescent="0.2">
      <c r="A79" s="157"/>
      <c r="B79" s="33" t="s">
        <v>193</v>
      </c>
      <c r="C79" s="76">
        <v>0</v>
      </c>
      <c r="D79" s="76">
        <v>2826</v>
      </c>
      <c r="E79" s="76">
        <v>0</v>
      </c>
      <c r="F79" s="76">
        <v>0</v>
      </c>
      <c r="G79" s="77">
        <f t="shared" si="1"/>
        <v>2826</v>
      </c>
      <c r="H79" s="78">
        <f>G79/G$174*100</f>
        <v>0.41795274146531924</v>
      </c>
    </row>
    <row r="80" spans="1:8" ht="15" x14ac:dyDescent="0.2">
      <c r="A80" s="157"/>
      <c r="B80" s="33" t="s">
        <v>50</v>
      </c>
      <c r="C80" s="76">
        <v>0</v>
      </c>
      <c r="D80" s="76">
        <v>0</v>
      </c>
      <c r="E80" s="76">
        <v>0</v>
      </c>
      <c r="F80" s="76">
        <v>251</v>
      </c>
      <c r="G80" s="77">
        <f t="shared" si="1"/>
        <v>251</v>
      </c>
      <c r="H80" s="78">
        <f>G80/G$174*100</f>
        <v>3.7121775692779593E-2</v>
      </c>
    </row>
    <row r="81" spans="1:8" ht="15" x14ac:dyDescent="0.2">
      <c r="A81" s="157"/>
      <c r="B81" s="33" t="s">
        <v>51</v>
      </c>
      <c r="C81" s="76">
        <v>0</v>
      </c>
      <c r="D81" s="76">
        <v>289</v>
      </c>
      <c r="E81" s="76">
        <v>13352</v>
      </c>
      <c r="F81" s="76">
        <v>0</v>
      </c>
      <c r="G81" s="77">
        <f t="shared" si="1"/>
        <v>13641</v>
      </c>
      <c r="H81" s="78">
        <f>G81/G$174*100</f>
        <v>2.0174427977099856</v>
      </c>
    </row>
    <row r="82" spans="1:8" ht="15" x14ac:dyDescent="0.2">
      <c r="A82" s="157"/>
      <c r="B82" s="33" t="s">
        <v>205</v>
      </c>
      <c r="C82" s="76">
        <v>8123</v>
      </c>
      <c r="D82" s="76">
        <v>0</v>
      </c>
      <c r="E82" s="76">
        <v>0</v>
      </c>
      <c r="F82" s="76">
        <v>0</v>
      </c>
      <c r="G82" s="77">
        <f t="shared" si="1"/>
        <v>8123</v>
      </c>
      <c r="H82" s="78">
        <f>G82/G$174*100</f>
        <v>1.2013553145515883</v>
      </c>
    </row>
    <row r="83" spans="1:8" ht="15" x14ac:dyDescent="0.2">
      <c r="A83" s="162"/>
      <c r="B83" s="34" t="s">
        <v>261</v>
      </c>
      <c r="C83" s="73">
        <v>0</v>
      </c>
      <c r="D83" s="73">
        <v>3195</v>
      </c>
      <c r="E83" s="73">
        <v>0</v>
      </c>
      <c r="F83" s="73">
        <v>0</v>
      </c>
      <c r="G83" s="74">
        <f t="shared" si="1"/>
        <v>3195</v>
      </c>
      <c r="H83" s="75">
        <f>G83/G$174*100</f>
        <v>0.47252618859932582</v>
      </c>
    </row>
    <row r="84" spans="1:8" ht="15" x14ac:dyDescent="0.2">
      <c r="A84" s="163" t="s">
        <v>234</v>
      </c>
      <c r="B84" s="31" t="s">
        <v>235</v>
      </c>
      <c r="C84" s="17">
        <v>0</v>
      </c>
      <c r="D84" s="17">
        <v>0</v>
      </c>
      <c r="E84" s="17">
        <v>0</v>
      </c>
      <c r="F84" s="17">
        <v>179</v>
      </c>
      <c r="G84" s="18">
        <f t="shared" si="1"/>
        <v>179</v>
      </c>
      <c r="H84" s="19">
        <f t="shared" ref="H84:H147" si="2">G84/G$174*100</f>
        <v>2.6473298203217317E-2</v>
      </c>
    </row>
    <row r="85" spans="1:8" ht="15" x14ac:dyDescent="0.2">
      <c r="A85" s="157" t="s">
        <v>54</v>
      </c>
      <c r="B85" s="33" t="s">
        <v>55</v>
      </c>
      <c r="C85" s="128">
        <v>15</v>
      </c>
      <c r="D85" s="128">
        <v>478</v>
      </c>
      <c r="E85" s="128">
        <v>1</v>
      </c>
      <c r="F85" s="128">
        <v>943</v>
      </c>
      <c r="G85" s="129">
        <f t="shared" si="1"/>
        <v>1437</v>
      </c>
      <c r="H85" s="130">
        <f t="shared" si="2"/>
        <v>0.21252586322918038</v>
      </c>
    </row>
    <row r="86" spans="1:8" ht="15" x14ac:dyDescent="0.2">
      <c r="A86" s="157"/>
      <c r="B86" s="33" t="s">
        <v>56</v>
      </c>
      <c r="C86" s="128">
        <v>0</v>
      </c>
      <c r="D86" s="128">
        <v>0</v>
      </c>
      <c r="E86" s="128">
        <v>0</v>
      </c>
      <c r="F86" s="128">
        <v>50</v>
      </c>
      <c r="G86" s="129">
        <f t="shared" si="1"/>
        <v>50</v>
      </c>
      <c r="H86" s="130">
        <f t="shared" si="2"/>
        <v>7.3947760344182465E-3</v>
      </c>
    </row>
    <row r="87" spans="1:8" ht="15" x14ac:dyDescent="0.2">
      <c r="A87" s="157"/>
      <c r="B87" s="33" t="s">
        <v>158</v>
      </c>
      <c r="C87" s="128">
        <v>0</v>
      </c>
      <c r="D87" s="128">
        <v>0</v>
      </c>
      <c r="E87" s="128">
        <v>1089</v>
      </c>
      <c r="F87" s="128">
        <v>0</v>
      </c>
      <c r="G87" s="129">
        <f t="shared" si="1"/>
        <v>1089</v>
      </c>
      <c r="H87" s="130">
        <f t="shared" si="2"/>
        <v>0.16105822202962938</v>
      </c>
    </row>
    <row r="88" spans="1:8" ht="15" x14ac:dyDescent="0.2">
      <c r="A88" s="157"/>
      <c r="B88" s="33" t="s">
        <v>57</v>
      </c>
      <c r="C88" s="128">
        <v>0</v>
      </c>
      <c r="D88" s="128">
        <v>3316</v>
      </c>
      <c r="E88" s="128">
        <v>0</v>
      </c>
      <c r="F88" s="128">
        <v>0</v>
      </c>
      <c r="G88" s="129">
        <f t="shared" si="1"/>
        <v>3316</v>
      </c>
      <c r="H88" s="130">
        <f t="shared" si="2"/>
        <v>0.49042154660261805</v>
      </c>
    </row>
    <row r="89" spans="1:8" ht="15" x14ac:dyDescent="0.2">
      <c r="A89" s="157"/>
      <c r="B89" s="33" t="s">
        <v>59</v>
      </c>
      <c r="C89" s="128">
        <v>0</v>
      </c>
      <c r="D89" s="128">
        <v>0</v>
      </c>
      <c r="E89" s="128">
        <v>0</v>
      </c>
      <c r="F89" s="128">
        <v>355</v>
      </c>
      <c r="G89" s="129">
        <f t="shared" si="1"/>
        <v>355</v>
      </c>
      <c r="H89" s="130">
        <f t="shared" si="2"/>
        <v>5.2502909844369547E-2</v>
      </c>
    </row>
    <row r="90" spans="1:8" ht="15" x14ac:dyDescent="0.2">
      <c r="A90" s="157"/>
      <c r="B90" s="33" t="s">
        <v>60</v>
      </c>
      <c r="C90" s="128">
        <v>0</v>
      </c>
      <c r="D90" s="128">
        <v>0</v>
      </c>
      <c r="E90" s="128">
        <v>0</v>
      </c>
      <c r="F90" s="128">
        <v>925</v>
      </c>
      <c r="G90" s="129">
        <f t="shared" si="1"/>
        <v>925</v>
      </c>
      <c r="H90" s="130">
        <f t="shared" si="2"/>
        <v>0.13680335663673754</v>
      </c>
    </row>
    <row r="91" spans="1:8" ht="15" x14ac:dyDescent="0.2">
      <c r="A91" s="162"/>
      <c r="B91" s="34" t="s">
        <v>206</v>
      </c>
      <c r="C91" s="26">
        <v>0</v>
      </c>
      <c r="D91" s="26">
        <v>0</v>
      </c>
      <c r="E91" s="26">
        <v>0</v>
      </c>
      <c r="F91" s="26">
        <v>787</v>
      </c>
      <c r="G91" s="27">
        <f t="shared" si="1"/>
        <v>787</v>
      </c>
      <c r="H91" s="28">
        <f t="shared" si="2"/>
        <v>0.11639377478174318</v>
      </c>
    </row>
    <row r="92" spans="1:8" ht="15" x14ac:dyDescent="0.2">
      <c r="A92" s="157" t="s">
        <v>164</v>
      </c>
      <c r="B92" s="33" t="s">
        <v>173</v>
      </c>
      <c r="C92" s="128">
        <v>0</v>
      </c>
      <c r="D92" s="128">
        <v>0</v>
      </c>
      <c r="E92" s="128">
        <v>1600</v>
      </c>
      <c r="F92" s="128">
        <v>0</v>
      </c>
      <c r="G92" s="129">
        <f t="shared" si="1"/>
        <v>1600</v>
      </c>
      <c r="H92" s="130">
        <f t="shared" si="2"/>
        <v>0.23663283310138389</v>
      </c>
    </row>
    <row r="93" spans="1:8" ht="15" x14ac:dyDescent="0.2">
      <c r="A93" s="157"/>
      <c r="B93" s="33" t="s">
        <v>178</v>
      </c>
      <c r="C93" s="128">
        <v>0</v>
      </c>
      <c r="D93" s="128">
        <v>0</v>
      </c>
      <c r="E93" s="128">
        <v>0</v>
      </c>
      <c r="F93" s="128">
        <v>267</v>
      </c>
      <c r="G93" s="129">
        <f t="shared" si="1"/>
        <v>267</v>
      </c>
      <c r="H93" s="130">
        <f t="shared" si="2"/>
        <v>3.9488104023793436E-2</v>
      </c>
    </row>
    <row r="94" spans="1:8" ht="15" x14ac:dyDescent="0.2">
      <c r="A94" s="162"/>
      <c r="B94" s="34" t="s">
        <v>291</v>
      </c>
      <c r="C94" s="26">
        <v>0</v>
      </c>
      <c r="D94" s="26">
        <v>1277</v>
      </c>
      <c r="E94" s="26">
        <v>0</v>
      </c>
      <c r="F94" s="26">
        <v>0</v>
      </c>
      <c r="G94" s="27">
        <f t="shared" si="1"/>
        <v>1277</v>
      </c>
      <c r="H94" s="28">
        <f t="shared" si="2"/>
        <v>0.18886257991904198</v>
      </c>
    </row>
    <row r="95" spans="1:8" ht="15" x14ac:dyDescent="0.2">
      <c r="A95" s="163" t="s">
        <v>352</v>
      </c>
      <c r="B95" s="31" t="s">
        <v>294</v>
      </c>
      <c r="C95" s="17">
        <v>0</v>
      </c>
      <c r="D95" s="17">
        <v>0</v>
      </c>
      <c r="E95" s="17">
        <v>4414</v>
      </c>
      <c r="F95" s="17">
        <v>0</v>
      </c>
      <c r="G95" s="18">
        <f t="shared" si="1"/>
        <v>4414</v>
      </c>
      <c r="H95" s="19">
        <f t="shared" si="2"/>
        <v>0.65281082831844273</v>
      </c>
    </row>
    <row r="96" spans="1:8" ht="15" x14ac:dyDescent="0.2">
      <c r="A96" s="163" t="s">
        <v>61</v>
      </c>
      <c r="B96" s="31" t="s">
        <v>295</v>
      </c>
      <c r="C96" s="17">
        <v>0</v>
      </c>
      <c r="D96" s="17">
        <v>0</v>
      </c>
      <c r="E96" s="17">
        <v>1</v>
      </c>
      <c r="F96" s="17">
        <v>0</v>
      </c>
      <c r="G96" s="18">
        <f t="shared" si="1"/>
        <v>1</v>
      </c>
      <c r="H96" s="19">
        <f t="shared" si="2"/>
        <v>1.4789552068836492E-4</v>
      </c>
    </row>
    <row r="97" spans="1:11" ht="15" x14ac:dyDescent="0.2">
      <c r="A97" s="157" t="s">
        <v>184</v>
      </c>
      <c r="B97" s="33" t="s">
        <v>353</v>
      </c>
      <c r="C97" s="128">
        <v>0</v>
      </c>
      <c r="D97" s="128">
        <v>0</v>
      </c>
      <c r="E97" s="128">
        <v>0</v>
      </c>
      <c r="F97" s="128">
        <v>1705</v>
      </c>
      <c r="G97" s="129">
        <f t="shared" si="1"/>
        <v>1705</v>
      </c>
      <c r="H97" s="130">
        <f t="shared" si="2"/>
        <v>0.25216186277366215</v>
      </c>
    </row>
    <row r="98" spans="1:11" ht="15" x14ac:dyDescent="0.2">
      <c r="A98" s="162"/>
      <c r="B98" s="34" t="s">
        <v>185</v>
      </c>
      <c r="C98" s="26">
        <v>0</v>
      </c>
      <c r="D98" s="26">
        <v>0</v>
      </c>
      <c r="E98" s="26">
        <v>0</v>
      </c>
      <c r="F98" s="26">
        <v>794</v>
      </c>
      <c r="G98" s="27">
        <f t="shared" si="1"/>
        <v>794</v>
      </c>
      <c r="H98" s="28">
        <f t="shared" si="2"/>
        <v>0.11742904342656173</v>
      </c>
    </row>
    <row r="99" spans="1:11" ht="15" x14ac:dyDescent="0.2">
      <c r="A99" s="157" t="s">
        <v>63</v>
      </c>
      <c r="B99" s="33" t="s">
        <v>174</v>
      </c>
      <c r="C99" s="128">
        <v>0</v>
      </c>
      <c r="D99" s="128">
        <v>185</v>
      </c>
      <c r="E99" s="128">
        <v>0</v>
      </c>
      <c r="F99" s="128">
        <v>0</v>
      </c>
      <c r="G99" s="129">
        <f t="shared" si="1"/>
        <v>185</v>
      </c>
      <c r="H99" s="130">
        <f t="shared" si="2"/>
        <v>2.736067132734751E-2</v>
      </c>
    </row>
    <row r="100" spans="1:11" ht="15" x14ac:dyDescent="0.2">
      <c r="A100" s="157"/>
      <c r="B100" s="33" t="s">
        <v>262</v>
      </c>
      <c r="C100" s="128">
        <v>0</v>
      </c>
      <c r="D100" s="128">
        <v>4103</v>
      </c>
      <c r="E100" s="128">
        <v>0</v>
      </c>
      <c r="F100" s="128">
        <v>0</v>
      </c>
      <c r="G100" s="129">
        <f t="shared" si="1"/>
        <v>4103</v>
      </c>
      <c r="H100" s="130">
        <f t="shared" si="2"/>
        <v>0.60681532138436123</v>
      </c>
      <c r="J100" s="8"/>
      <c r="K100" s="8"/>
    </row>
    <row r="101" spans="1:11" ht="15" x14ac:dyDescent="0.2">
      <c r="A101" s="157"/>
      <c r="B101" s="33" t="s">
        <v>123</v>
      </c>
      <c r="C101" s="128">
        <v>0</v>
      </c>
      <c r="D101" s="128">
        <v>0</v>
      </c>
      <c r="E101" s="128">
        <v>1047</v>
      </c>
      <c r="F101" s="128">
        <v>0</v>
      </c>
      <c r="G101" s="129">
        <f t="shared" si="1"/>
        <v>1047</v>
      </c>
      <c r="H101" s="130">
        <f t="shared" si="2"/>
        <v>0.15484661016071807</v>
      </c>
    </row>
    <row r="102" spans="1:11" ht="15" x14ac:dyDescent="0.2">
      <c r="A102" s="157"/>
      <c r="B102" s="33" t="s">
        <v>354</v>
      </c>
      <c r="C102" s="128">
        <v>0</v>
      </c>
      <c r="D102" s="128">
        <v>0</v>
      </c>
      <c r="E102" s="128">
        <v>0</v>
      </c>
      <c r="F102" s="128">
        <v>263</v>
      </c>
      <c r="G102" s="129">
        <f t="shared" si="1"/>
        <v>263</v>
      </c>
      <c r="H102" s="130">
        <f t="shared" si="2"/>
        <v>3.8896521941039972E-2</v>
      </c>
    </row>
    <row r="103" spans="1:11" ht="15" x14ac:dyDescent="0.2">
      <c r="A103" s="162"/>
      <c r="B103" s="34" t="s">
        <v>296</v>
      </c>
      <c r="C103" s="73">
        <v>0</v>
      </c>
      <c r="D103" s="73">
        <v>149</v>
      </c>
      <c r="E103" s="113">
        <v>0</v>
      </c>
      <c r="F103" s="113">
        <v>0</v>
      </c>
      <c r="G103" s="114">
        <f t="shared" si="1"/>
        <v>149</v>
      </c>
      <c r="H103" s="131">
        <f t="shared" si="2"/>
        <v>2.2036432582566372E-2</v>
      </c>
    </row>
    <row r="104" spans="1:11" s="132" customFormat="1" ht="15" x14ac:dyDescent="0.2">
      <c r="A104" s="157" t="s">
        <v>355</v>
      </c>
      <c r="B104" s="33" t="s">
        <v>299</v>
      </c>
      <c r="C104" s="128">
        <v>0</v>
      </c>
      <c r="D104" s="128">
        <v>0</v>
      </c>
      <c r="E104" s="70">
        <v>0</v>
      </c>
      <c r="F104" s="70">
        <v>515</v>
      </c>
      <c r="G104" s="71">
        <f t="shared" si="1"/>
        <v>515</v>
      </c>
      <c r="H104" s="72">
        <f t="shared" si="2"/>
        <v>7.6166193154507927E-2</v>
      </c>
    </row>
    <row r="105" spans="1:11" ht="15" x14ac:dyDescent="0.2">
      <c r="A105" s="157"/>
      <c r="B105" s="33" t="s">
        <v>298</v>
      </c>
      <c r="C105" s="76">
        <v>0</v>
      </c>
      <c r="D105" s="76">
        <v>828</v>
      </c>
      <c r="E105" s="76">
        <v>0</v>
      </c>
      <c r="F105" s="76">
        <v>0</v>
      </c>
      <c r="G105" s="77">
        <f t="shared" si="1"/>
        <v>828</v>
      </c>
      <c r="H105" s="78">
        <f t="shared" si="2"/>
        <v>0.12245749112996615</v>
      </c>
    </row>
    <row r="106" spans="1:11" ht="15" x14ac:dyDescent="0.2">
      <c r="A106" s="157"/>
      <c r="B106" s="33" t="s">
        <v>300</v>
      </c>
      <c r="C106" s="76">
        <v>0</v>
      </c>
      <c r="D106" s="76">
        <v>0</v>
      </c>
      <c r="E106" s="76">
        <v>422</v>
      </c>
      <c r="F106" s="76">
        <v>0</v>
      </c>
      <c r="G106" s="77">
        <f t="shared" si="1"/>
        <v>422</v>
      </c>
      <c r="H106" s="78">
        <f t="shared" si="2"/>
        <v>6.2411909730489996E-2</v>
      </c>
      <c r="I106" s="8"/>
    </row>
    <row r="107" spans="1:11" ht="15" x14ac:dyDescent="0.2">
      <c r="A107" s="157"/>
      <c r="B107" s="33" t="s">
        <v>266</v>
      </c>
      <c r="C107" s="76">
        <v>0</v>
      </c>
      <c r="D107" s="76">
        <v>0</v>
      </c>
      <c r="E107" s="76">
        <v>0</v>
      </c>
      <c r="F107" s="76">
        <v>115</v>
      </c>
      <c r="G107" s="77">
        <f t="shared" si="1"/>
        <v>115</v>
      </c>
      <c r="H107" s="78">
        <f t="shared" si="2"/>
        <v>1.7007984879161966E-2</v>
      </c>
      <c r="I107" s="8"/>
    </row>
    <row r="108" spans="1:11" ht="15" x14ac:dyDescent="0.2">
      <c r="A108" s="157"/>
      <c r="B108" s="33" t="s">
        <v>153</v>
      </c>
      <c r="C108" s="76">
        <v>0</v>
      </c>
      <c r="D108" s="76">
        <v>10862</v>
      </c>
      <c r="E108" s="76">
        <v>0</v>
      </c>
      <c r="F108" s="76">
        <v>0</v>
      </c>
      <c r="G108" s="77">
        <f t="shared" si="1"/>
        <v>10862</v>
      </c>
      <c r="H108" s="78">
        <f t="shared" si="2"/>
        <v>1.6064411457170198</v>
      </c>
    </row>
    <row r="109" spans="1:11" ht="15" x14ac:dyDescent="0.2">
      <c r="A109" s="157"/>
      <c r="B109" s="33" t="s">
        <v>297</v>
      </c>
      <c r="C109" s="76">
        <v>0</v>
      </c>
      <c r="D109" s="76">
        <v>0</v>
      </c>
      <c r="E109" s="76">
        <v>3069</v>
      </c>
      <c r="F109" s="76">
        <v>0</v>
      </c>
      <c r="G109" s="77">
        <f t="shared" si="1"/>
        <v>3069</v>
      </c>
      <c r="H109" s="78">
        <f t="shared" si="2"/>
        <v>0.45389135299259192</v>
      </c>
    </row>
    <row r="110" spans="1:11" ht="15" x14ac:dyDescent="0.2">
      <c r="A110" s="157"/>
      <c r="B110" s="33" t="s">
        <v>175</v>
      </c>
      <c r="C110" s="76">
        <v>0</v>
      </c>
      <c r="D110" s="76">
        <v>0</v>
      </c>
      <c r="E110" s="76">
        <v>2677</v>
      </c>
      <c r="F110" s="76">
        <v>3724</v>
      </c>
      <c r="G110" s="77">
        <f t="shared" si="1"/>
        <v>6401</v>
      </c>
      <c r="H110" s="78">
        <f t="shared" si="2"/>
        <v>0.94667922792622383</v>
      </c>
    </row>
    <row r="111" spans="1:11" ht="15" x14ac:dyDescent="0.2">
      <c r="A111" s="157"/>
      <c r="B111" s="33" t="s">
        <v>179</v>
      </c>
      <c r="C111" s="76">
        <v>0</v>
      </c>
      <c r="D111" s="76">
        <v>0</v>
      </c>
      <c r="E111" s="76">
        <v>0</v>
      </c>
      <c r="F111" s="76">
        <v>4832</v>
      </c>
      <c r="G111" s="77">
        <f t="shared" si="1"/>
        <v>4832</v>
      </c>
      <c r="H111" s="78">
        <f t="shared" si="2"/>
        <v>0.71463115596617921</v>
      </c>
    </row>
    <row r="112" spans="1:11" ht="15" x14ac:dyDescent="0.2">
      <c r="A112" s="162"/>
      <c r="B112" s="34" t="s">
        <v>194</v>
      </c>
      <c r="C112" s="73">
        <v>0</v>
      </c>
      <c r="D112" s="73">
        <v>0</v>
      </c>
      <c r="E112" s="73">
        <v>0</v>
      </c>
      <c r="F112" s="73">
        <v>122</v>
      </c>
      <c r="G112" s="74">
        <f t="shared" si="1"/>
        <v>122</v>
      </c>
      <c r="H112" s="75">
        <f t="shared" si="2"/>
        <v>1.8043253523980521E-2</v>
      </c>
    </row>
    <row r="113" spans="1:8" ht="15" x14ac:dyDescent="0.2">
      <c r="A113" s="157" t="s">
        <v>356</v>
      </c>
      <c r="B113" s="33" t="s">
        <v>305</v>
      </c>
      <c r="C113" s="70">
        <v>0</v>
      </c>
      <c r="D113" s="70">
        <v>0</v>
      </c>
      <c r="E113" s="70">
        <v>236</v>
      </c>
      <c r="F113" s="70">
        <v>0</v>
      </c>
      <c r="G113" s="71">
        <f t="shared" si="1"/>
        <v>236</v>
      </c>
      <c r="H113" s="72">
        <f t="shared" si="2"/>
        <v>3.4903342882454121E-2</v>
      </c>
    </row>
    <row r="114" spans="1:8" ht="15" x14ac:dyDescent="0.2">
      <c r="A114" s="157"/>
      <c r="B114" s="33" t="s">
        <v>357</v>
      </c>
      <c r="C114" s="76">
        <v>0</v>
      </c>
      <c r="D114" s="76">
        <v>0</v>
      </c>
      <c r="E114" s="76">
        <v>77</v>
      </c>
      <c r="F114" s="76">
        <v>0</v>
      </c>
      <c r="G114" s="77">
        <f t="shared" si="1"/>
        <v>77</v>
      </c>
      <c r="H114" s="78">
        <f t="shared" si="2"/>
        <v>1.1387955093004097E-2</v>
      </c>
    </row>
    <row r="115" spans="1:8" ht="15" x14ac:dyDescent="0.2">
      <c r="A115" s="162"/>
      <c r="B115" s="34" t="s">
        <v>303</v>
      </c>
      <c r="C115" s="73">
        <v>0</v>
      </c>
      <c r="D115" s="73">
        <v>5558</v>
      </c>
      <c r="E115" s="73">
        <v>0</v>
      </c>
      <c r="F115" s="73">
        <v>0</v>
      </c>
      <c r="G115" s="74">
        <f t="shared" si="1"/>
        <v>5558</v>
      </c>
      <c r="H115" s="75">
        <f t="shared" si="2"/>
        <v>0.82200330398593224</v>
      </c>
    </row>
    <row r="116" spans="1:8" ht="15" x14ac:dyDescent="0.2">
      <c r="A116" s="163" t="s">
        <v>71</v>
      </c>
      <c r="B116" s="31" t="s">
        <v>72</v>
      </c>
      <c r="C116" s="17">
        <v>1</v>
      </c>
      <c r="D116" s="17">
        <v>8177</v>
      </c>
      <c r="E116" s="17">
        <v>0</v>
      </c>
      <c r="F116" s="17">
        <v>0</v>
      </c>
      <c r="G116" s="18">
        <f t="shared" si="1"/>
        <v>8178</v>
      </c>
      <c r="H116" s="19">
        <f t="shared" si="2"/>
        <v>1.2094895681894484</v>
      </c>
    </row>
    <row r="117" spans="1:8" ht="15" x14ac:dyDescent="0.2">
      <c r="A117" s="157" t="s">
        <v>73</v>
      </c>
      <c r="B117" s="33" t="s">
        <v>74</v>
      </c>
      <c r="C117" s="128">
        <v>0</v>
      </c>
      <c r="D117" s="128">
        <v>1</v>
      </c>
      <c r="E117" s="128">
        <v>0</v>
      </c>
      <c r="F117" s="128">
        <v>0</v>
      </c>
      <c r="G117" s="129">
        <f t="shared" si="1"/>
        <v>1</v>
      </c>
      <c r="H117" s="130">
        <f t="shared" si="2"/>
        <v>1.4789552068836492E-4</v>
      </c>
    </row>
    <row r="118" spans="1:8" ht="15" x14ac:dyDescent="0.2">
      <c r="A118" s="157"/>
      <c r="B118" s="33" t="s">
        <v>358</v>
      </c>
      <c r="C118" s="76">
        <v>0</v>
      </c>
      <c r="D118" s="76">
        <v>0</v>
      </c>
      <c r="E118" s="76">
        <v>440</v>
      </c>
      <c r="F118" s="76">
        <v>0</v>
      </c>
      <c r="G118" s="77">
        <f t="shared" si="1"/>
        <v>440</v>
      </c>
      <c r="H118" s="78">
        <f t="shared" si="2"/>
        <v>6.5074029102880557E-2</v>
      </c>
    </row>
    <row r="119" spans="1:8" ht="15" x14ac:dyDescent="0.2">
      <c r="A119" s="162"/>
      <c r="B119" s="34" t="s">
        <v>75</v>
      </c>
      <c r="C119" s="73">
        <v>0</v>
      </c>
      <c r="D119" s="73">
        <v>0</v>
      </c>
      <c r="E119" s="73">
        <v>1</v>
      </c>
      <c r="F119" s="73">
        <v>0</v>
      </c>
      <c r="G119" s="74">
        <f t="shared" si="1"/>
        <v>1</v>
      </c>
      <c r="H119" s="75">
        <f t="shared" si="2"/>
        <v>1.4789552068836492E-4</v>
      </c>
    </row>
    <row r="120" spans="1:8" ht="15" x14ac:dyDescent="0.2">
      <c r="A120" s="157" t="s">
        <v>77</v>
      </c>
      <c r="B120" s="33" t="s">
        <v>359</v>
      </c>
      <c r="C120" s="128">
        <v>0</v>
      </c>
      <c r="D120" s="128">
        <v>0</v>
      </c>
      <c r="E120" s="128">
        <v>216</v>
      </c>
      <c r="F120" s="128">
        <v>0</v>
      </c>
      <c r="G120" s="129">
        <f t="shared" si="1"/>
        <v>216</v>
      </c>
      <c r="H120" s="130">
        <f t="shared" si="2"/>
        <v>3.1945432468686821E-2</v>
      </c>
    </row>
    <row r="121" spans="1:8" ht="15" x14ac:dyDescent="0.2">
      <c r="A121" s="157"/>
      <c r="B121" s="33" t="s">
        <v>78</v>
      </c>
      <c r="C121" s="76">
        <v>0</v>
      </c>
      <c r="D121" s="76">
        <v>6516</v>
      </c>
      <c r="E121" s="76">
        <v>0</v>
      </c>
      <c r="F121" s="76">
        <v>0</v>
      </c>
      <c r="G121" s="77">
        <f t="shared" si="1"/>
        <v>6516</v>
      </c>
      <c r="H121" s="78">
        <f t="shared" si="2"/>
        <v>0.96368721280538572</v>
      </c>
    </row>
    <row r="122" spans="1:8" ht="15" x14ac:dyDescent="0.2">
      <c r="A122" s="157"/>
      <c r="B122" s="33" t="s">
        <v>82</v>
      </c>
      <c r="C122" s="76">
        <v>0</v>
      </c>
      <c r="D122" s="76">
        <v>11713</v>
      </c>
      <c r="E122" s="76">
        <v>0</v>
      </c>
      <c r="F122" s="76">
        <v>0</v>
      </c>
      <c r="G122" s="77">
        <f t="shared" si="1"/>
        <v>11713</v>
      </c>
      <c r="H122" s="78">
        <f t="shared" si="2"/>
        <v>1.7323002338228182</v>
      </c>
    </row>
    <row r="123" spans="1:8" ht="15" x14ac:dyDescent="0.2">
      <c r="A123" s="162"/>
      <c r="B123" s="34" t="s">
        <v>83</v>
      </c>
      <c r="C123" s="73">
        <v>0</v>
      </c>
      <c r="D123" s="73">
        <v>0</v>
      </c>
      <c r="E123" s="73">
        <v>560</v>
      </c>
      <c r="F123" s="73">
        <v>0</v>
      </c>
      <c r="G123" s="74">
        <f t="shared" si="1"/>
        <v>560</v>
      </c>
      <c r="H123" s="75">
        <f t="shared" si="2"/>
        <v>8.2821491585484353E-2</v>
      </c>
    </row>
    <row r="124" spans="1:8" ht="15" x14ac:dyDescent="0.2">
      <c r="A124" s="157" t="s">
        <v>32</v>
      </c>
      <c r="B124" s="33" t="s">
        <v>360</v>
      </c>
      <c r="C124" s="76">
        <v>0</v>
      </c>
      <c r="D124" s="76">
        <v>8746</v>
      </c>
      <c r="E124" s="76">
        <v>0</v>
      </c>
      <c r="F124" s="76">
        <v>0</v>
      </c>
      <c r="G124" s="77">
        <f t="shared" si="1"/>
        <v>8746</v>
      </c>
      <c r="H124" s="78">
        <f t="shared" si="2"/>
        <v>1.2934942239404394</v>
      </c>
    </row>
    <row r="125" spans="1:8" ht="15" x14ac:dyDescent="0.2">
      <c r="A125" s="157"/>
      <c r="B125" s="33" t="s">
        <v>361</v>
      </c>
      <c r="C125" s="76">
        <v>0</v>
      </c>
      <c r="D125" s="76">
        <v>3913</v>
      </c>
      <c r="E125" s="76">
        <v>0</v>
      </c>
      <c r="F125" s="76">
        <v>0</v>
      </c>
      <c r="G125" s="77">
        <f t="shared" si="1"/>
        <v>3913</v>
      </c>
      <c r="H125" s="78">
        <f t="shared" si="2"/>
        <v>0.57871517245357185</v>
      </c>
    </row>
    <row r="126" spans="1:8" ht="15" x14ac:dyDescent="0.2">
      <c r="A126" s="162"/>
      <c r="B126" s="34" t="s">
        <v>120</v>
      </c>
      <c r="C126" s="76">
        <v>11478</v>
      </c>
      <c r="D126" s="76">
        <v>0</v>
      </c>
      <c r="E126" s="76">
        <v>0</v>
      </c>
      <c r="F126" s="76">
        <v>0</v>
      </c>
      <c r="G126" s="77">
        <f t="shared" si="1"/>
        <v>11478</v>
      </c>
      <c r="H126" s="78">
        <f t="shared" si="2"/>
        <v>1.6975447864610522</v>
      </c>
    </row>
    <row r="127" spans="1:8" ht="15" x14ac:dyDescent="0.2">
      <c r="A127" s="157" t="s">
        <v>84</v>
      </c>
      <c r="B127" s="33" t="s">
        <v>128</v>
      </c>
      <c r="C127" s="70">
        <v>0</v>
      </c>
      <c r="D127" s="70">
        <v>16100</v>
      </c>
      <c r="E127" s="70">
        <v>0</v>
      </c>
      <c r="F127" s="70">
        <v>0</v>
      </c>
      <c r="G127" s="71">
        <f t="shared" si="1"/>
        <v>16100</v>
      </c>
      <c r="H127" s="72">
        <f t="shared" si="2"/>
        <v>2.3811178830826751</v>
      </c>
    </row>
    <row r="128" spans="1:8" ht="15" x14ac:dyDescent="0.2">
      <c r="A128" s="157"/>
      <c r="B128" s="33" t="s">
        <v>195</v>
      </c>
      <c r="C128" s="76">
        <v>0</v>
      </c>
      <c r="D128" s="76">
        <v>16321</v>
      </c>
      <c r="E128" s="76">
        <v>0</v>
      </c>
      <c r="F128" s="76">
        <v>0</v>
      </c>
      <c r="G128" s="77">
        <f t="shared" si="1"/>
        <v>16321</v>
      </c>
      <c r="H128" s="78">
        <f t="shared" si="2"/>
        <v>2.4138027931548036</v>
      </c>
    </row>
    <row r="129" spans="1:8" ht="15" x14ac:dyDescent="0.2">
      <c r="A129" s="162"/>
      <c r="B129" s="34" t="s">
        <v>209</v>
      </c>
      <c r="C129" s="73">
        <v>0</v>
      </c>
      <c r="D129" s="76">
        <v>0</v>
      </c>
      <c r="E129" s="76">
        <v>2298</v>
      </c>
      <c r="F129" s="76">
        <v>0</v>
      </c>
      <c r="G129" s="77">
        <f t="shared" si="1"/>
        <v>2298</v>
      </c>
      <c r="H129" s="78">
        <f t="shared" si="2"/>
        <v>0.33986390654186255</v>
      </c>
    </row>
    <row r="130" spans="1:8" ht="15" x14ac:dyDescent="0.2">
      <c r="A130" s="157" t="s">
        <v>86</v>
      </c>
      <c r="B130" s="33" t="s">
        <v>87</v>
      </c>
      <c r="C130" s="128">
        <v>0</v>
      </c>
      <c r="D130" s="70">
        <v>0</v>
      </c>
      <c r="E130" s="70">
        <v>0</v>
      </c>
      <c r="F130" s="70">
        <v>1451</v>
      </c>
      <c r="G130" s="71">
        <f t="shared" si="1"/>
        <v>1451</v>
      </c>
      <c r="H130" s="72">
        <f t="shared" si="2"/>
        <v>0.21459640051881748</v>
      </c>
    </row>
    <row r="131" spans="1:8" ht="15" x14ac:dyDescent="0.2">
      <c r="A131" s="162"/>
      <c r="B131" s="34" t="s">
        <v>156</v>
      </c>
      <c r="C131" s="73">
        <v>0</v>
      </c>
      <c r="D131" s="73">
        <v>0</v>
      </c>
      <c r="E131" s="73">
        <v>30</v>
      </c>
      <c r="F131" s="73">
        <v>3406</v>
      </c>
      <c r="G131" s="74">
        <f t="shared" si="1"/>
        <v>3436</v>
      </c>
      <c r="H131" s="78">
        <f t="shared" si="2"/>
        <v>0.50816900908522178</v>
      </c>
    </row>
    <row r="132" spans="1:8" ht="15" x14ac:dyDescent="0.2">
      <c r="A132" s="157" t="s">
        <v>88</v>
      </c>
      <c r="B132" s="33" t="s">
        <v>307</v>
      </c>
      <c r="C132" s="76">
        <v>0</v>
      </c>
      <c r="D132" s="76">
        <v>0</v>
      </c>
      <c r="E132" s="76">
        <v>6039</v>
      </c>
      <c r="F132" s="76">
        <v>0</v>
      </c>
      <c r="G132" s="77">
        <f t="shared" si="1"/>
        <v>6039</v>
      </c>
      <c r="H132" s="78">
        <f t="shared" si="2"/>
        <v>0.89314104943703565</v>
      </c>
    </row>
    <row r="133" spans="1:8" ht="15" x14ac:dyDescent="0.2">
      <c r="A133" s="157"/>
      <c r="B133" s="33" t="s">
        <v>362</v>
      </c>
      <c r="C133" s="128">
        <v>0</v>
      </c>
      <c r="D133" s="128">
        <v>0</v>
      </c>
      <c r="E133" s="128">
        <v>183</v>
      </c>
      <c r="F133" s="128">
        <v>0</v>
      </c>
      <c r="G133" s="129">
        <f t="shared" si="1"/>
        <v>183</v>
      </c>
      <c r="H133" s="130">
        <f t="shared" si="2"/>
        <v>2.7064880285970778E-2</v>
      </c>
    </row>
    <row r="134" spans="1:8" ht="15" x14ac:dyDescent="0.2">
      <c r="A134" s="157"/>
      <c r="B134" s="33" t="s">
        <v>129</v>
      </c>
      <c r="C134" s="76">
        <v>2</v>
      </c>
      <c r="D134" s="76">
        <v>24971</v>
      </c>
      <c r="E134" s="76">
        <v>0</v>
      </c>
      <c r="F134" s="76">
        <v>0</v>
      </c>
      <c r="G134" s="77">
        <f t="shared" si="1"/>
        <v>24973</v>
      </c>
      <c r="H134" s="78">
        <f t="shared" si="2"/>
        <v>3.693394838150537</v>
      </c>
    </row>
    <row r="135" spans="1:8" ht="15" x14ac:dyDescent="0.2">
      <c r="A135" s="157"/>
      <c r="B135" s="33" t="s">
        <v>176</v>
      </c>
      <c r="C135" s="76">
        <v>0</v>
      </c>
      <c r="D135" s="76">
        <v>1514</v>
      </c>
      <c r="E135" s="76">
        <v>0</v>
      </c>
      <c r="F135" s="76">
        <v>0</v>
      </c>
      <c r="G135" s="77">
        <f t="shared" si="1"/>
        <v>1514</v>
      </c>
      <c r="H135" s="78">
        <f t="shared" si="2"/>
        <v>0.22391381832218446</v>
      </c>
    </row>
    <row r="136" spans="1:8" ht="15" x14ac:dyDescent="0.2">
      <c r="A136" s="162"/>
      <c r="B136" s="34" t="s">
        <v>89</v>
      </c>
      <c r="C136" s="73">
        <v>0</v>
      </c>
      <c r="D136" s="73">
        <v>0</v>
      </c>
      <c r="E136" s="73">
        <v>87</v>
      </c>
      <c r="F136" s="73">
        <v>0</v>
      </c>
      <c r="G136" s="74">
        <f t="shared" si="1"/>
        <v>87</v>
      </c>
      <c r="H136" s="75">
        <f t="shared" si="2"/>
        <v>1.2866910299887747E-2</v>
      </c>
    </row>
    <row r="137" spans="1:8" ht="15" x14ac:dyDescent="0.2">
      <c r="A137" s="163" t="s">
        <v>321</v>
      </c>
      <c r="B137" s="31" t="s">
        <v>322</v>
      </c>
      <c r="C137" s="17">
        <v>0</v>
      </c>
      <c r="D137" s="17">
        <v>0</v>
      </c>
      <c r="E137" s="17">
        <v>0</v>
      </c>
      <c r="F137" s="17">
        <v>4</v>
      </c>
      <c r="G137" s="18">
        <f t="shared" ref="G137:G173" si="3">SUM(C137:F137)</f>
        <v>4</v>
      </c>
      <c r="H137" s="19">
        <f t="shared" si="2"/>
        <v>5.9158208275345969E-4</v>
      </c>
    </row>
    <row r="138" spans="1:8" ht="15" x14ac:dyDescent="0.2">
      <c r="A138" s="157" t="s">
        <v>196</v>
      </c>
      <c r="B138" s="33" t="s">
        <v>210</v>
      </c>
      <c r="C138" s="76">
        <v>5996</v>
      </c>
      <c r="D138" s="76">
        <v>0</v>
      </c>
      <c r="E138" s="76">
        <v>0</v>
      </c>
      <c r="F138" s="76">
        <v>0</v>
      </c>
      <c r="G138" s="77">
        <f t="shared" si="3"/>
        <v>5996</v>
      </c>
      <c r="H138" s="78">
        <f t="shared" si="2"/>
        <v>0.88678154204743598</v>
      </c>
    </row>
    <row r="139" spans="1:8" ht="15" x14ac:dyDescent="0.2">
      <c r="A139" s="157"/>
      <c r="B139" s="33" t="s">
        <v>197</v>
      </c>
      <c r="C139" s="76">
        <v>0</v>
      </c>
      <c r="D139" s="76">
        <v>2470</v>
      </c>
      <c r="E139" s="76">
        <v>0</v>
      </c>
      <c r="F139" s="76">
        <v>0</v>
      </c>
      <c r="G139" s="77">
        <f t="shared" si="3"/>
        <v>2470</v>
      </c>
      <c r="H139" s="78">
        <f t="shared" si="2"/>
        <v>0.36530193610026129</v>
      </c>
    </row>
    <row r="140" spans="1:8" ht="15" x14ac:dyDescent="0.2">
      <c r="A140" s="162"/>
      <c r="B140" s="34" t="s">
        <v>252</v>
      </c>
      <c r="C140" s="73">
        <v>0</v>
      </c>
      <c r="D140" s="73">
        <v>0</v>
      </c>
      <c r="E140" s="73">
        <v>0</v>
      </c>
      <c r="F140" s="73">
        <v>521</v>
      </c>
      <c r="G140" s="74">
        <f t="shared" si="3"/>
        <v>521</v>
      </c>
      <c r="H140" s="75">
        <f t="shared" si="2"/>
        <v>7.7053566278638116E-2</v>
      </c>
    </row>
    <row r="141" spans="1:8" ht="15" x14ac:dyDescent="0.2">
      <c r="A141" s="157" t="s">
        <v>90</v>
      </c>
      <c r="B141" s="33" t="s">
        <v>310</v>
      </c>
      <c r="C141" s="128">
        <v>0</v>
      </c>
      <c r="D141" s="128">
        <v>0</v>
      </c>
      <c r="E141" s="128">
        <v>486</v>
      </c>
      <c r="F141" s="128">
        <v>105</v>
      </c>
      <c r="G141" s="129">
        <f t="shared" si="3"/>
        <v>591</v>
      </c>
      <c r="H141" s="130">
        <f t="shared" si="2"/>
        <v>8.7406252726823661E-2</v>
      </c>
    </row>
    <row r="142" spans="1:8" ht="15" x14ac:dyDescent="0.2">
      <c r="A142" s="157"/>
      <c r="B142" s="33" t="s">
        <v>265</v>
      </c>
      <c r="C142" s="76">
        <v>0</v>
      </c>
      <c r="D142" s="76">
        <v>7100</v>
      </c>
      <c r="E142" s="76">
        <v>0</v>
      </c>
      <c r="F142" s="76">
        <v>0</v>
      </c>
      <c r="G142" s="77">
        <f t="shared" si="3"/>
        <v>7100</v>
      </c>
      <c r="H142" s="78">
        <f t="shared" si="2"/>
        <v>1.0500581968873908</v>
      </c>
    </row>
    <row r="143" spans="1:8" ht="15" x14ac:dyDescent="0.2">
      <c r="A143" s="157"/>
      <c r="B143" s="33" t="s">
        <v>309</v>
      </c>
      <c r="C143" s="76">
        <v>0</v>
      </c>
      <c r="D143" s="76">
        <v>3736</v>
      </c>
      <c r="E143" s="76">
        <v>0</v>
      </c>
      <c r="F143" s="76">
        <v>0</v>
      </c>
      <c r="G143" s="77">
        <f t="shared" si="3"/>
        <v>3736</v>
      </c>
      <c r="H143" s="78">
        <f t="shared" si="2"/>
        <v>0.55253766529173132</v>
      </c>
    </row>
    <row r="144" spans="1:8" ht="15" x14ac:dyDescent="0.2">
      <c r="A144" s="162"/>
      <c r="B144" s="34" t="s">
        <v>212</v>
      </c>
      <c r="C144" s="73">
        <v>0</v>
      </c>
      <c r="D144" s="73">
        <v>0</v>
      </c>
      <c r="E144" s="73">
        <v>942</v>
      </c>
      <c r="F144" s="73">
        <v>1682</v>
      </c>
      <c r="G144" s="74">
        <f t="shared" si="3"/>
        <v>2624</v>
      </c>
      <c r="H144" s="75">
        <f t="shared" si="2"/>
        <v>0.38807784628626951</v>
      </c>
    </row>
    <row r="145" spans="1:8" ht="15" x14ac:dyDescent="0.2">
      <c r="A145" s="157" t="s">
        <v>92</v>
      </c>
      <c r="B145" s="33" t="s">
        <v>94</v>
      </c>
      <c r="C145" s="76">
        <v>0</v>
      </c>
      <c r="D145" s="76">
        <v>182</v>
      </c>
      <c r="E145" s="76">
        <v>0</v>
      </c>
      <c r="F145" s="76">
        <v>0</v>
      </c>
      <c r="G145" s="77">
        <f t="shared" si="3"/>
        <v>182</v>
      </c>
      <c r="H145" s="78">
        <f t="shared" si="2"/>
        <v>2.6916984765282415E-2</v>
      </c>
    </row>
    <row r="146" spans="1:8" ht="15" x14ac:dyDescent="0.2">
      <c r="A146" s="157"/>
      <c r="B146" s="33" t="s">
        <v>96</v>
      </c>
      <c r="C146" s="76">
        <v>0</v>
      </c>
      <c r="D146" s="76">
        <v>0</v>
      </c>
      <c r="E146" s="76">
        <v>0</v>
      </c>
      <c r="F146" s="76">
        <v>42</v>
      </c>
      <c r="G146" s="77">
        <f t="shared" si="3"/>
        <v>42</v>
      </c>
      <c r="H146" s="78">
        <f t="shared" si="2"/>
        <v>6.2116118689113263E-3</v>
      </c>
    </row>
    <row r="147" spans="1:8" ht="15" x14ac:dyDescent="0.2">
      <c r="A147" s="164"/>
      <c r="B147" s="34" t="s">
        <v>177</v>
      </c>
      <c r="C147" s="73">
        <v>0</v>
      </c>
      <c r="D147" s="73">
        <v>144</v>
      </c>
      <c r="E147" s="73">
        <v>0</v>
      </c>
      <c r="F147" s="73">
        <v>0</v>
      </c>
      <c r="G147" s="74">
        <f t="shared" si="3"/>
        <v>144</v>
      </c>
      <c r="H147" s="75">
        <f t="shared" si="2"/>
        <v>2.1296954979124545E-2</v>
      </c>
    </row>
    <row r="148" spans="1:8" ht="15" x14ac:dyDescent="0.2">
      <c r="A148" s="157" t="s">
        <v>97</v>
      </c>
      <c r="B148" s="33" t="s">
        <v>98</v>
      </c>
      <c r="C148" s="76">
        <v>0</v>
      </c>
      <c r="D148" s="76">
        <v>1</v>
      </c>
      <c r="E148" s="76">
        <v>430</v>
      </c>
      <c r="F148" s="76">
        <v>0</v>
      </c>
      <c r="G148" s="77">
        <f t="shared" si="3"/>
        <v>431</v>
      </c>
      <c r="H148" s="78">
        <f t="shared" ref="H148:H173" si="4">G148/G$174*100</f>
        <v>6.374296941668528E-2</v>
      </c>
    </row>
    <row r="149" spans="1:8" ht="15" x14ac:dyDescent="0.2">
      <c r="A149" s="162"/>
      <c r="B149" s="34" t="s">
        <v>363</v>
      </c>
      <c r="C149" s="73">
        <v>0</v>
      </c>
      <c r="D149" s="73">
        <v>0</v>
      </c>
      <c r="E149" s="73">
        <v>68</v>
      </c>
      <c r="F149" s="73">
        <v>0</v>
      </c>
      <c r="G149" s="74">
        <f t="shared" si="3"/>
        <v>68</v>
      </c>
      <c r="H149" s="75">
        <f t="shared" si="4"/>
        <v>1.0056895406808814E-2</v>
      </c>
    </row>
    <row r="150" spans="1:8" ht="15" x14ac:dyDescent="0.2">
      <c r="A150" s="157" t="s">
        <v>99</v>
      </c>
      <c r="B150" s="33" t="s">
        <v>311</v>
      </c>
      <c r="C150" s="70">
        <v>0</v>
      </c>
      <c r="D150" s="70">
        <v>0</v>
      </c>
      <c r="E150" s="70">
        <v>109</v>
      </c>
      <c r="F150" s="70">
        <v>0</v>
      </c>
      <c r="G150" s="71">
        <f t="shared" si="3"/>
        <v>109</v>
      </c>
      <c r="H150" s="72">
        <f t="shared" si="4"/>
        <v>1.6120611755031777E-2</v>
      </c>
    </row>
    <row r="151" spans="1:8" ht="15" x14ac:dyDescent="0.2">
      <c r="A151" s="157"/>
      <c r="B151" s="33" t="s">
        <v>101</v>
      </c>
      <c r="C151" s="76">
        <v>3</v>
      </c>
      <c r="D151" s="76">
        <v>0</v>
      </c>
      <c r="E151" s="76">
        <v>0</v>
      </c>
      <c r="F151" s="76">
        <v>0</v>
      </c>
      <c r="G151" s="77">
        <f t="shared" si="3"/>
        <v>3</v>
      </c>
      <c r="H151" s="78">
        <f t="shared" si="4"/>
        <v>4.4368656206509476E-4</v>
      </c>
    </row>
    <row r="152" spans="1:8" ht="15" x14ac:dyDescent="0.2">
      <c r="A152" s="157"/>
      <c r="B152" s="33" t="s">
        <v>364</v>
      </c>
      <c r="C152" s="76">
        <v>0</v>
      </c>
      <c r="D152" s="76">
        <v>4241</v>
      </c>
      <c r="E152" s="76">
        <v>0</v>
      </c>
      <c r="F152" s="76">
        <v>0</v>
      </c>
      <c r="G152" s="77">
        <f t="shared" si="3"/>
        <v>4241</v>
      </c>
      <c r="H152" s="78">
        <f t="shared" si="4"/>
        <v>0.62722490323935565</v>
      </c>
    </row>
    <row r="153" spans="1:8" ht="15" x14ac:dyDescent="0.2">
      <c r="A153" s="162"/>
      <c r="B153" s="34" t="s">
        <v>104</v>
      </c>
      <c r="C153" s="73">
        <v>5477</v>
      </c>
      <c r="D153" s="73">
        <v>0</v>
      </c>
      <c r="E153" s="73">
        <v>0</v>
      </c>
      <c r="F153" s="73">
        <v>0</v>
      </c>
      <c r="G153" s="74">
        <f t="shared" si="3"/>
        <v>5477</v>
      </c>
      <c r="H153" s="75">
        <f t="shared" si="4"/>
        <v>0.81002376681017452</v>
      </c>
    </row>
    <row r="154" spans="1:8" ht="15" x14ac:dyDescent="0.2">
      <c r="A154" s="157" t="s">
        <v>199</v>
      </c>
      <c r="B154" s="33" t="s">
        <v>200</v>
      </c>
      <c r="C154" s="128">
        <v>0</v>
      </c>
      <c r="D154" s="128">
        <v>0</v>
      </c>
      <c r="E154" s="128">
        <v>0</v>
      </c>
      <c r="F154" s="128">
        <v>5</v>
      </c>
      <c r="G154" s="129">
        <f t="shared" si="3"/>
        <v>5</v>
      </c>
      <c r="H154" s="130">
        <f t="shared" si="4"/>
        <v>7.394776034418245E-4</v>
      </c>
    </row>
    <row r="155" spans="1:8" ht="15" x14ac:dyDescent="0.2">
      <c r="A155" s="162"/>
      <c r="B155" s="34" t="s">
        <v>312</v>
      </c>
      <c r="C155" s="73">
        <v>0</v>
      </c>
      <c r="D155" s="73">
        <v>0</v>
      </c>
      <c r="E155" s="73">
        <v>0</v>
      </c>
      <c r="F155" s="73">
        <v>4273</v>
      </c>
      <c r="G155" s="74">
        <f t="shared" si="3"/>
        <v>4273</v>
      </c>
      <c r="H155" s="75">
        <f t="shared" si="4"/>
        <v>0.63195755990138325</v>
      </c>
    </row>
    <row r="156" spans="1:8" ht="15" x14ac:dyDescent="0.2">
      <c r="A156" s="157" t="s">
        <v>108</v>
      </c>
      <c r="B156" s="33" t="s">
        <v>365</v>
      </c>
      <c r="C156" s="70">
        <v>0</v>
      </c>
      <c r="D156" s="70">
        <v>0</v>
      </c>
      <c r="E156" s="70">
        <v>1</v>
      </c>
      <c r="F156" s="70">
        <v>0</v>
      </c>
      <c r="G156" s="71">
        <f t="shared" si="3"/>
        <v>1</v>
      </c>
      <c r="H156" s="72">
        <f t="shared" si="4"/>
        <v>1.4789552068836492E-4</v>
      </c>
    </row>
    <row r="157" spans="1:8" ht="15" x14ac:dyDescent="0.2">
      <c r="A157" s="157"/>
      <c r="B157" s="33" t="s">
        <v>201</v>
      </c>
      <c r="C157" s="76">
        <v>0</v>
      </c>
      <c r="D157" s="76">
        <v>9228</v>
      </c>
      <c r="E157" s="76">
        <v>0</v>
      </c>
      <c r="F157" s="76">
        <v>0</v>
      </c>
      <c r="G157" s="77">
        <f t="shared" si="3"/>
        <v>9228</v>
      </c>
      <c r="H157" s="78">
        <f t="shared" si="4"/>
        <v>1.3647798649122314</v>
      </c>
    </row>
    <row r="158" spans="1:8" ht="15" x14ac:dyDescent="0.2">
      <c r="A158" s="157"/>
      <c r="B158" s="33" t="s">
        <v>314</v>
      </c>
      <c r="C158" s="76">
        <v>0</v>
      </c>
      <c r="D158" s="76">
        <v>0</v>
      </c>
      <c r="E158" s="76">
        <v>0</v>
      </c>
      <c r="F158" s="76">
        <v>272</v>
      </c>
      <c r="G158" s="77">
        <f t="shared" si="3"/>
        <v>272</v>
      </c>
      <c r="H158" s="78">
        <f t="shared" si="4"/>
        <v>4.0227581627235255E-2</v>
      </c>
    </row>
    <row r="159" spans="1:8" ht="15" x14ac:dyDescent="0.2">
      <c r="A159" s="157"/>
      <c r="B159" s="33" t="s">
        <v>366</v>
      </c>
      <c r="C159" s="76">
        <v>0</v>
      </c>
      <c r="D159" s="76">
        <v>194</v>
      </c>
      <c r="E159" s="76">
        <v>0</v>
      </c>
      <c r="F159" s="76">
        <v>70</v>
      </c>
      <c r="G159" s="77">
        <f t="shared" si="3"/>
        <v>264</v>
      </c>
      <c r="H159" s="78">
        <f t="shared" si="4"/>
        <v>3.9044417461728334E-2</v>
      </c>
    </row>
    <row r="160" spans="1:8" ht="15" x14ac:dyDescent="0.2">
      <c r="A160" s="157"/>
      <c r="B160" s="33" t="s">
        <v>111</v>
      </c>
      <c r="C160" s="76">
        <v>0</v>
      </c>
      <c r="D160" s="76">
        <v>0</v>
      </c>
      <c r="E160" s="76">
        <v>6880</v>
      </c>
      <c r="F160" s="76">
        <v>0</v>
      </c>
      <c r="G160" s="77">
        <f t="shared" si="3"/>
        <v>6880</v>
      </c>
      <c r="H160" s="78">
        <f t="shared" si="4"/>
        <v>1.0175211823359505</v>
      </c>
    </row>
    <row r="161" spans="1:22" ht="15" x14ac:dyDescent="0.2">
      <c r="A161" s="162"/>
      <c r="B161" s="34" t="s">
        <v>313</v>
      </c>
      <c r="C161" s="73">
        <v>25820</v>
      </c>
      <c r="D161" s="73">
        <v>0</v>
      </c>
      <c r="E161" s="73">
        <v>0</v>
      </c>
      <c r="F161" s="73">
        <v>0</v>
      </c>
      <c r="G161" s="74">
        <f t="shared" si="3"/>
        <v>25820</v>
      </c>
      <c r="H161" s="75">
        <f t="shared" si="4"/>
        <v>3.8186623441735819</v>
      </c>
    </row>
    <row r="162" spans="1:22" ht="15" x14ac:dyDescent="0.2">
      <c r="A162" s="157" t="s">
        <v>113</v>
      </c>
      <c r="B162" s="33" t="s">
        <v>315</v>
      </c>
      <c r="C162" s="76">
        <v>0</v>
      </c>
      <c r="D162" s="76">
        <v>0</v>
      </c>
      <c r="E162" s="76">
        <v>1241</v>
      </c>
      <c r="F162" s="76">
        <v>0</v>
      </c>
      <c r="G162" s="77">
        <f t="shared" si="3"/>
        <v>1241</v>
      </c>
      <c r="H162" s="78">
        <f t="shared" si="4"/>
        <v>0.18353834117426088</v>
      </c>
    </row>
    <row r="163" spans="1:22" ht="15" x14ac:dyDescent="0.2">
      <c r="A163" s="157"/>
      <c r="B163" s="33" t="s">
        <v>367</v>
      </c>
      <c r="C163" s="76">
        <v>0</v>
      </c>
      <c r="D163" s="76">
        <v>0</v>
      </c>
      <c r="E163" s="76">
        <v>397</v>
      </c>
      <c r="F163" s="76">
        <v>0</v>
      </c>
      <c r="G163" s="77">
        <f t="shared" si="3"/>
        <v>397</v>
      </c>
      <c r="H163" s="78">
        <f t="shared" si="4"/>
        <v>5.8714521713280864E-2</v>
      </c>
    </row>
    <row r="164" spans="1:22" ht="15" x14ac:dyDescent="0.2">
      <c r="A164" s="157"/>
      <c r="B164" s="33" t="s">
        <v>368</v>
      </c>
      <c r="C164" s="76">
        <v>0</v>
      </c>
      <c r="D164" s="76">
        <v>8682</v>
      </c>
      <c r="E164" s="76">
        <v>0</v>
      </c>
      <c r="F164" s="76">
        <v>0</v>
      </c>
      <c r="G164" s="77">
        <f t="shared" si="3"/>
        <v>8682</v>
      </c>
      <c r="H164" s="78">
        <f t="shared" si="4"/>
        <v>1.284028910616384</v>
      </c>
    </row>
    <row r="165" spans="1:22" ht="15" x14ac:dyDescent="0.2">
      <c r="A165" s="157"/>
      <c r="B165" s="33" t="s">
        <v>253</v>
      </c>
      <c r="C165" s="76">
        <v>20750</v>
      </c>
      <c r="D165" s="76">
        <v>0</v>
      </c>
      <c r="E165" s="76">
        <v>0</v>
      </c>
      <c r="F165" s="76">
        <v>0</v>
      </c>
      <c r="G165" s="77">
        <f t="shared" si="3"/>
        <v>20750</v>
      </c>
      <c r="H165" s="78">
        <f t="shared" si="4"/>
        <v>3.0688320542835719</v>
      </c>
    </row>
    <row r="166" spans="1:22" ht="15" x14ac:dyDescent="0.2">
      <c r="A166" s="157"/>
      <c r="B166" s="33" t="s">
        <v>114</v>
      </c>
      <c r="C166" s="76">
        <v>0</v>
      </c>
      <c r="D166" s="76">
        <v>6</v>
      </c>
      <c r="E166" s="76">
        <v>10838</v>
      </c>
      <c r="F166" s="76">
        <v>1065</v>
      </c>
      <c r="G166" s="77">
        <f t="shared" si="3"/>
        <v>11909</v>
      </c>
      <c r="H166" s="78">
        <f t="shared" si="4"/>
        <v>1.7612877558777378</v>
      </c>
    </row>
    <row r="167" spans="1:22" ht="15" x14ac:dyDescent="0.2">
      <c r="A167" s="157"/>
      <c r="B167" s="33" t="s">
        <v>115</v>
      </c>
      <c r="C167" s="76">
        <v>0</v>
      </c>
      <c r="D167" s="76">
        <v>0</v>
      </c>
      <c r="E167" s="76">
        <v>0</v>
      </c>
      <c r="F167" s="76">
        <v>210</v>
      </c>
      <c r="G167" s="77">
        <f t="shared" si="3"/>
        <v>210</v>
      </c>
      <c r="H167" s="78">
        <f t="shared" si="4"/>
        <v>3.1058059344556632E-2</v>
      </c>
    </row>
    <row r="168" spans="1:22" ht="15" x14ac:dyDescent="0.2">
      <c r="A168" s="162"/>
      <c r="B168" s="34" t="s">
        <v>213</v>
      </c>
      <c r="C168" s="73">
        <v>0</v>
      </c>
      <c r="D168" s="73">
        <v>24892</v>
      </c>
      <c r="E168" s="73">
        <v>0</v>
      </c>
      <c r="F168" s="73">
        <v>0</v>
      </c>
      <c r="G168" s="74">
        <f t="shared" si="3"/>
        <v>24892</v>
      </c>
      <c r="H168" s="75">
        <f t="shared" si="4"/>
        <v>3.6814153009747796</v>
      </c>
    </row>
    <row r="169" spans="1:22" ht="15" x14ac:dyDescent="0.2">
      <c r="A169" s="157" t="s">
        <v>116</v>
      </c>
      <c r="B169" s="33" t="s">
        <v>317</v>
      </c>
      <c r="C169" s="128">
        <v>0</v>
      </c>
      <c r="D169" s="128">
        <v>354</v>
      </c>
      <c r="E169" s="128">
        <v>0</v>
      </c>
      <c r="F169" s="128">
        <v>0</v>
      </c>
      <c r="G169" s="129">
        <f t="shared" si="3"/>
        <v>354</v>
      </c>
      <c r="H169" s="130">
        <f t="shared" si="4"/>
        <v>5.2355014323681177E-2</v>
      </c>
    </row>
    <row r="170" spans="1:22" ht="15" x14ac:dyDescent="0.2">
      <c r="A170" s="157"/>
      <c r="B170" s="33" t="s">
        <v>316</v>
      </c>
      <c r="C170" s="76">
        <v>0</v>
      </c>
      <c r="D170" s="76">
        <v>8539</v>
      </c>
      <c r="E170" s="76">
        <v>0</v>
      </c>
      <c r="F170" s="76">
        <v>0</v>
      </c>
      <c r="G170" s="77">
        <f t="shared" si="3"/>
        <v>8539</v>
      </c>
      <c r="H170" s="78">
        <f t="shared" si="4"/>
        <v>1.262879851157948</v>
      </c>
    </row>
    <row r="171" spans="1:22" ht="15" x14ac:dyDescent="0.2">
      <c r="A171" s="157"/>
      <c r="B171" s="33" t="s">
        <v>117</v>
      </c>
      <c r="C171" s="76">
        <v>0</v>
      </c>
      <c r="D171" s="76">
        <v>0</v>
      </c>
      <c r="E171" s="76">
        <v>16</v>
      </c>
      <c r="F171" s="76">
        <v>3690</v>
      </c>
      <c r="G171" s="77">
        <f t="shared" si="3"/>
        <v>3706</v>
      </c>
      <c r="H171" s="78">
        <f t="shared" si="4"/>
        <v>0.54810079967108039</v>
      </c>
    </row>
    <row r="172" spans="1:22" ht="15" x14ac:dyDescent="0.2">
      <c r="A172" s="157"/>
      <c r="B172" s="33" t="s">
        <v>118</v>
      </c>
      <c r="C172" s="76">
        <v>0</v>
      </c>
      <c r="D172" s="76">
        <v>0</v>
      </c>
      <c r="E172" s="76">
        <v>0</v>
      </c>
      <c r="F172" s="76">
        <v>1002</v>
      </c>
      <c r="G172" s="77">
        <f t="shared" si="3"/>
        <v>1002</v>
      </c>
      <c r="H172" s="78">
        <f t="shared" si="4"/>
        <v>0.14819131172974165</v>
      </c>
    </row>
    <row r="173" spans="1:22" ht="15" x14ac:dyDescent="0.2">
      <c r="A173" s="157" t="s">
        <v>369</v>
      </c>
      <c r="B173" s="34" t="s">
        <v>370</v>
      </c>
      <c r="C173" s="76">
        <v>16</v>
      </c>
      <c r="D173" s="76">
        <v>0</v>
      </c>
      <c r="E173" s="76">
        <v>0</v>
      </c>
      <c r="F173" s="76">
        <v>0</v>
      </c>
      <c r="G173" s="77">
        <f t="shared" si="3"/>
        <v>16</v>
      </c>
      <c r="H173" s="78">
        <f t="shared" si="4"/>
        <v>2.3663283310138387E-3</v>
      </c>
    </row>
    <row r="174" spans="1:22" ht="23.1" customHeight="1" x14ac:dyDescent="0.2">
      <c r="A174" s="36" t="s">
        <v>239</v>
      </c>
      <c r="B174" s="30"/>
      <c r="C174" s="18">
        <f>SUM(C8:C173)</f>
        <v>99848</v>
      </c>
      <c r="D174" s="18">
        <f t="shared" ref="D174:H174" si="5">SUM(D8:D173)</f>
        <v>416581</v>
      </c>
      <c r="E174" s="18">
        <f t="shared" si="5"/>
        <v>109814</v>
      </c>
      <c r="F174" s="18">
        <f t="shared" si="5"/>
        <v>49910</v>
      </c>
      <c r="G174" s="18">
        <f>SUM(G8:G173)</f>
        <v>676153</v>
      </c>
      <c r="H174" s="29">
        <f t="shared" si="5"/>
        <v>99.999999999999986</v>
      </c>
    </row>
    <row r="175" spans="1:22" ht="23.1" customHeight="1" x14ac:dyDescent="0.3">
      <c r="A175" s="135" t="s">
        <v>319</v>
      </c>
      <c r="B175" s="135"/>
      <c r="C175" s="135"/>
      <c r="D175" s="135"/>
      <c r="E175" s="135"/>
      <c r="F175" s="135"/>
      <c r="G175" s="135"/>
      <c r="H175" s="135"/>
    </row>
    <row r="176" spans="1:22" s="15" customFormat="1" ht="13.5" x14ac:dyDescent="0.3">
      <c r="A176" s="136"/>
      <c r="B176" s="136"/>
      <c r="C176" s="136"/>
      <c r="D176" s="136"/>
      <c r="E176" s="136"/>
      <c r="F176" s="136"/>
      <c r="G176" s="136"/>
      <c r="H176" s="136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</row>
    <row r="177" spans="1:22" s="15" customFormat="1" ht="13.5" x14ac:dyDescent="0.3">
      <c r="A177" s="135" t="s">
        <v>371</v>
      </c>
      <c r="B177" s="135"/>
      <c r="C177" s="135"/>
      <c r="D177" s="135"/>
      <c r="E177" s="135"/>
      <c r="F177" s="135"/>
      <c r="G177" s="135"/>
      <c r="H177" s="135"/>
    </row>
    <row r="178" spans="1:22" s="15" customFormat="1" ht="15.75" customHeight="1" x14ac:dyDescent="0.3">
      <c r="A178" s="137" t="s">
        <v>372</v>
      </c>
      <c r="B178" s="137"/>
      <c r="C178" s="137"/>
      <c r="D178" s="137"/>
      <c r="E178" s="137"/>
      <c r="F178" s="137"/>
      <c r="G178" s="137"/>
      <c r="H178" s="137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</row>
  </sheetData>
  <mergeCells count="10">
    <mergeCell ref="A175:H175"/>
    <mergeCell ref="A176:H176"/>
    <mergeCell ref="A177:H177"/>
    <mergeCell ref="A178:H178"/>
    <mergeCell ref="C6:H6"/>
    <mergeCell ref="B6:B7"/>
    <mergeCell ref="A6:A7"/>
    <mergeCell ref="A2:H2"/>
    <mergeCell ref="A3:H3"/>
    <mergeCell ref="A5:H5"/>
  </mergeCells>
  <pageMargins left="0.62992125984251968" right="0.70866141732283472" top="0.62992125984251968" bottom="0.74803149606299213" header="0.31496062992125984" footer="0.31496062992125984"/>
  <pageSetup paperSize="9" scale="67" fitToHeight="2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rowBreaks count="1" manualBreakCount="1">
    <brk id="77" max="7" man="1"/>
  </rowBreaks>
  <ignoredErrors>
    <ignoredError sqref="B95 B127:B129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93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2.75" x14ac:dyDescent="0.2"/>
  <cols>
    <col min="1" max="2" width="20.7109375" customWidth="1"/>
    <col min="3" max="7" width="16.7109375" customWidth="1"/>
    <col min="8" max="8" width="7.7109375" customWidth="1"/>
  </cols>
  <sheetData>
    <row r="1" spans="1:10" s="2" customFormat="1" ht="15" x14ac:dyDescent="0.35">
      <c r="C1" s="3"/>
      <c r="D1" s="3"/>
      <c r="E1" s="3"/>
      <c r="F1" s="3"/>
      <c r="H1" s="3"/>
      <c r="I1" s="3"/>
    </row>
    <row r="2" spans="1:10" s="2" customFormat="1" ht="16.5" x14ac:dyDescent="0.35">
      <c r="A2" s="138" t="s">
        <v>0</v>
      </c>
      <c r="B2" s="138"/>
      <c r="C2" s="138"/>
      <c r="D2" s="138"/>
      <c r="E2" s="138"/>
      <c r="F2" s="138"/>
      <c r="G2" s="138"/>
      <c r="H2" s="138"/>
      <c r="I2" s="1"/>
    </row>
    <row r="3" spans="1:10" s="2" customFormat="1" ht="16.5" x14ac:dyDescent="0.35">
      <c r="A3" s="139" t="s">
        <v>1</v>
      </c>
      <c r="B3" s="139"/>
      <c r="C3" s="139"/>
      <c r="D3" s="139"/>
      <c r="E3" s="139"/>
      <c r="F3" s="139"/>
      <c r="G3" s="139"/>
      <c r="H3" s="139"/>
      <c r="I3" s="1"/>
    </row>
    <row r="4" spans="1:10" s="2" customFormat="1" ht="17.25" x14ac:dyDescent="0.35">
      <c r="H4" s="11"/>
      <c r="I4" s="11"/>
      <c r="J4" s="11"/>
    </row>
    <row r="5" spans="1:10" s="13" customFormat="1" ht="15" x14ac:dyDescent="0.2">
      <c r="A5" s="140" t="s">
        <v>2</v>
      </c>
      <c r="B5" s="140"/>
      <c r="C5" s="140"/>
      <c r="D5" s="140"/>
      <c r="E5" s="140"/>
      <c r="F5" s="140"/>
      <c r="G5" s="140"/>
      <c r="H5" s="140"/>
      <c r="I5" s="12"/>
    </row>
    <row r="6" spans="1:10" ht="15" x14ac:dyDescent="0.35">
      <c r="A6" s="141" t="s">
        <v>236</v>
      </c>
      <c r="B6" s="143" t="s">
        <v>237</v>
      </c>
      <c r="C6" s="144">
        <v>2018</v>
      </c>
      <c r="D6" s="144"/>
      <c r="E6" s="144"/>
      <c r="F6" s="144"/>
      <c r="G6" s="144"/>
      <c r="H6" s="144"/>
    </row>
    <row r="7" spans="1:10" ht="15" x14ac:dyDescent="0.2">
      <c r="A7" s="142"/>
      <c r="B7" s="143"/>
      <c r="C7" s="79" t="s">
        <v>245</v>
      </c>
      <c r="D7" s="79" t="s">
        <v>246</v>
      </c>
      <c r="E7" s="79" t="s">
        <v>247</v>
      </c>
      <c r="F7" s="79" t="s">
        <v>248</v>
      </c>
      <c r="G7" s="91" t="s">
        <v>249</v>
      </c>
      <c r="H7" s="79" t="s">
        <v>3</v>
      </c>
    </row>
    <row r="8" spans="1:10" ht="15" x14ac:dyDescent="0.2">
      <c r="A8" s="38" t="s">
        <v>4</v>
      </c>
      <c r="B8" s="92" t="s">
        <v>5</v>
      </c>
      <c r="C8" s="70">
        <v>0</v>
      </c>
      <c r="D8" s="70">
        <v>7718</v>
      </c>
      <c r="E8" s="70">
        <v>0</v>
      </c>
      <c r="F8" s="70">
        <v>0</v>
      </c>
      <c r="G8" s="71">
        <f>SUM(C8:F8)</f>
        <v>7718</v>
      </c>
      <c r="H8" s="106">
        <f t="shared" ref="H8:H39" si="0">G8/G$90*100</f>
        <v>3.3866919417969918</v>
      </c>
    </row>
    <row r="9" spans="1:10" ht="15" x14ac:dyDescent="0.2">
      <c r="A9" s="39"/>
      <c r="B9" s="93" t="s">
        <v>6</v>
      </c>
      <c r="C9" s="76">
        <v>0</v>
      </c>
      <c r="D9" s="76">
        <v>0</v>
      </c>
      <c r="E9" s="76">
        <v>4422</v>
      </c>
      <c r="F9" s="76">
        <v>0</v>
      </c>
      <c r="G9" s="77">
        <f t="shared" ref="G9:G58" si="1">SUM(C9:F9)</f>
        <v>4422</v>
      </c>
      <c r="H9" s="107">
        <f t="shared" si="0"/>
        <v>1.9403928176504659</v>
      </c>
    </row>
    <row r="10" spans="1:10" ht="15" x14ac:dyDescent="0.2">
      <c r="A10" s="35"/>
      <c r="B10" s="94" t="s">
        <v>7</v>
      </c>
      <c r="C10" s="73">
        <v>0</v>
      </c>
      <c r="D10" s="73">
        <v>0</v>
      </c>
      <c r="E10" s="73">
        <v>0</v>
      </c>
      <c r="F10" s="73">
        <v>235</v>
      </c>
      <c r="G10" s="74">
        <f t="shared" si="1"/>
        <v>235</v>
      </c>
      <c r="H10" s="108">
        <f t="shared" si="0"/>
        <v>0.10311902129078686</v>
      </c>
    </row>
    <row r="11" spans="1:10" ht="15" x14ac:dyDescent="0.2">
      <c r="A11" s="38" t="s">
        <v>8</v>
      </c>
      <c r="B11" s="92" t="s">
        <v>9</v>
      </c>
      <c r="C11" s="70">
        <v>0</v>
      </c>
      <c r="D11" s="70">
        <v>6928</v>
      </c>
      <c r="E11" s="70">
        <v>0</v>
      </c>
      <c r="F11" s="70">
        <v>0</v>
      </c>
      <c r="G11" s="71">
        <f t="shared" si="1"/>
        <v>6928</v>
      </c>
      <c r="H11" s="106">
        <f t="shared" si="0"/>
        <v>3.0400365085215806</v>
      </c>
    </row>
    <row r="12" spans="1:10" ht="15" x14ac:dyDescent="0.2">
      <c r="A12" s="39"/>
      <c r="B12" s="93" t="s">
        <v>10</v>
      </c>
      <c r="C12" s="76">
        <v>0</v>
      </c>
      <c r="D12" s="76">
        <v>0</v>
      </c>
      <c r="E12" s="76">
        <v>5463</v>
      </c>
      <c r="F12" s="76">
        <v>0</v>
      </c>
      <c r="G12" s="77">
        <f>SUM(C12:F12)</f>
        <v>5463</v>
      </c>
      <c r="H12" s="107">
        <f t="shared" si="0"/>
        <v>2.3971881417513559</v>
      </c>
    </row>
    <row r="13" spans="1:10" ht="15" x14ac:dyDescent="0.2">
      <c r="A13" s="39"/>
      <c r="B13" s="93" t="s">
        <v>11</v>
      </c>
      <c r="C13" s="76">
        <v>0</v>
      </c>
      <c r="D13" s="76">
        <v>0</v>
      </c>
      <c r="E13" s="76">
        <v>0</v>
      </c>
      <c r="F13" s="76">
        <v>563</v>
      </c>
      <c r="G13" s="77">
        <f t="shared" si="1"/>
        <v>563</v>
      </c>
      <c r="H13" s="107">
        <f t="shared" si="0"/>
        <v>0.24704684675197022</v>
      </c>
    </row>
    <row r="14" spans="1:10" ht="15" x14ac:dyDescent="0.2">
      <c r="A14" s="35"/>
      <c r="B14" s="94" t="s">
        <v>12</v>
      </c>
      <c r="C14" s="73">
        <v>0</v>
      </c>
      <c r="D14" s="73">
        <v>0</v>
      </c>
      <c r="E14" s="73">
        <v>0</v>
      </c>
      <c r="F14" s="73">
        <v>316</v>
      </c>
      <c r="G14" s="74">
        <f t="shared" si="1"/>
        <v>316</v>
      </c>
      <c r="H14" s="108">
        <f t="shared" si="0"/>
        <v>0.13866217331016448</v>
      </c>
    </row>
    <row r="15" spans="1:10" ht="15" x14ac:dyDescent="0.2">
      <c r="A15" s="38" t="s">
        <v>13</v>
      </c>
      <c r="B15" s="92" t="s">
        <v>14</v>
      </c>
      <c r="C15" s="70">
        <v>0</v>
      </c>
      <c r="D15" s="70">
        <v>0</v>
      </c>
      <c r="E15" s="70">
        <v>0</v>
      </c>
      <c r="F15" s="70">
        <v>1</v>
      </c>
      <c r="G15" s="71">
        <f t="shared" si="1"/>
        <v>1</v>
      </c>
      <c r="H15" s="106">
        <f t="shared" si="0"/>
        <v>4.3880434591824202E-4</v>
      </c>
    </row>
    <row r="16" spans="1:10" ht="15" x14ac:dyDescent="0.2">
      <c r="A16" s="35"/>
      <c r="B16" s="94" t="s">
        <v>15</v>
      </c>
      <c r="C16" s="73">
        <v>0</v>
      </c>
      <c r="D16" s="73">
        <v>0</v>
      </c>
      <c r="E16" s="73">
        <v>0</v>
      </c>
      <c r="F16" s="73">
        <v>8</v>
      </c>
      <c r="G16" s="74">
        <f t="shared" si="1"/>
        <v>8</v>
      </c>
      <c r="H16" s="108">
        <f t="shared" si="0"/>
        <v>3.5104347673459361E-3</v>
      </c>
    </row>
    <row r="17" spans="1:8" ht="15" x14ac:dyDescent="0.2">
      <c r="A17" s="38" t="s">
        <v>16</v>
      </c>
      <c r="B17" s="92" t="s">
        <v>17</v>
      </c>
      <c r="C17" s="70">
        <v>0</v>
      </c>
      <c r="D17" s="70">
        <v>0</v>
      </c>
      <c r="E17" s="70">
        <v>1682</v>
      </c>
      <c r="F17" s="70">
        <v>0</v>
      </c>
      <c r="G17" s="71">
        <f t="shared" si="1"/>
        <v>1682</v>
      </c>
      <c r="H17" s="106">
        <f t="shared" si="0"/>
        <v>0.73806890983448303</v>
      </c>
    </row>
    <row r="18" spans="1:8" ht="15" x14ac:dyDescent="0.2">
      <c r="A18" s="35"/>
      <c r="B18" s="94" t="s">
        <v>149</v>
      </c>
      <c r="C18" s="73">
        <v>4577</v>
      </c>
      <c r="D18" s="73">
        <v>0</v>
      </c>
      <c r="E18" s="73">
        <v>0</v>
      </c>
      <c r="F18" s="73">
        <v>0</v>
      </c>
      <c r="G18" s="74">
        <f t="shared" si="1"/>
        <v>4577</v>
      </c>
      <c r="H18" s="108">
        <f t="shared" si="0"/>
        <v>2.0084074912677932</v>
      </c>
    </row>
    <row r="19" spans="1:8" ht="15" x14ac:dyDescent="0.2">
      <c r="A19" s="38" t="s">
        <v>19</v>
      </c>
      <c r="B19" s="92" t="s">
        <v>119</v>
      </c>
      <c r="C19" s="70">
        <v>0</v>
      </c>
      <c r="D19" s="70">
        <v>1614</v>
      </c>
      <c r="E19" s="70">
        <v>0</v>
      </c>
      <c r="F19" s="70">
        <v>0</v>
      </c>
      <c r="G19" s="71">
        <f t="shared" si="1"/>
        <v>1614</v>
      </c>
      <c r="H19" s="106">
        <f t="shared" si="0"/>
        <v>0.70823021431204258</v>
      </c>
    </row>
    <row r="20" spans="1:8" ht="15" x14ac:dyDescent="0.2">
      <c r="A20" s="35"/>
      <c r="B20" s="94" t="s">
        <v>20</v>
      </c>
      <c r="C20" s="73">
        <v>0</v>
      </c>
      <c r="D20" s="73">
        <v>0</v>
      </c>
      <c r="E20" s="73">
        <v>12</v>
      </c>
      <c r="F20" s="73">
        <v>0</v>
      </c>
      <c r="G20" s="74">
        <f t="shared" si="1"/>
        <v>12</v>
      </c>
      <c r="H20" s="108">
        <f t="shared" si="0"/>
        <v>5.265652151018904E-3</v>
      </c>
    </row>
    <row r="21" spans="1:8" ht="15" x14ac:dyDescent="0.2">
      <c r="A21" s="35" t="s">
        <v>21</v>
      </c>
      <c r="B21" s="34" t="s">
        <v>22</v>
      </c>
      <c r="C21" s="26">
        <v>0</v>
      </c>
      <c r="D21" s="26">
        <v>9405</v>
      </c>
      <c r="E21" s="26">
        <v>0</v>
      </c>
      <c r="F21" s="26">
        <v>0</v>
      </c>
      <c r="G21" s="27">
        <f t="shared" si="1"/>
        <v>9405</v>
      </c>
      <c r="H21" s="103">
        <f t="shared" si="0"/>
        <v>4.1269548733610657</v>
      </c>
    </row>
    <row r="22" spans="1:8" ht="15" x14ac:dyDescent="0.2">
      <c r="A22" s="35" t="s">
        <v>23</v>
      </c>
      <c r="B22" s="34" t="s">
        <v>24</v>
      </c>
      <c r="C22" s="26">
        <v>292</v>
      </c>
      <c r="D22" s="26">
        <v>0</v>
      </c>
      <c r="E22" s="26">
        <v>0</v>
      </c>
      <c r="F22" s="26">
        <v>0</v>
      </c>
      <c r="G22" s="27">
        <f t="shared" si="1"/>
        <v>292</v>
      </c>
      <c r="H22" s="103">
        <f t="shared" si="0"/>
        <v>0.12813086900812665</v>
      </c>
    </row>
    <row r="23" spans="1:8" ht="15" x14ac:dyDescent="0.2">
      <c r="A23" s="37" t="s">
        <v>25</v>
      </c>
      <c r="B23" s="31" t="s">
        <v>26</v>
      </c>
      <c r="C23" s="17">
        <v>0</v>
      </c>
      <c r="D23" s="17">
        <v>213</v>
      </c>
      <c r="E23" s="17">
        <v>0</v>
      </c>
      <c r="F23" s="17">
        <v>0</v>
      </c>
      <c r="G23" s="18">
        <f t="shared" si="1"/>
        <v>213</v>
      </c>
      <c r="H23" s="101">
        <f t="shared" si="0"/>
        <v>9.3465325680585534E-2</v>
      </c>
    </row>
    <row r="24" spans="1:8" ht="15" x14ac:dyDescent="0.2">
      <c r="A24" s="38" t="s">
        <v>27</v>
      </c>
      <c r="B24" s="92" t="s">
        <v>28</v>
      </c>
      <c r="C24" s="70">
        <v>0</v>
      </c>
      <c r="D24" s="70">
        <v>0</v>
      </c>
      <c r="E24" s="70">
        <v>10679</v>
      </c>
      <c r="F24" s="70">
        <v>0</v>
      </c>
      <c r="G24" s="71">
        <f t="shared" si="1"/>
        <v>10679</v>
      </c>
      <c r="H24" s="106">
        <f t="shared" si="0"/>
        <v>4.6859916100609054</v>
      </c>
    </row>
    <row r="25" spans="1:8" ht="15" x14ac:dyDescent="0.2">
      <c r="A25" s="35"/>
      <c r="B25" s="94" t="s">
        <v>29</v>
      </c>
      <c r="C25" s="73">
        <v>3076</v>
      </c>
      <c r="D25" s="73">
        <v>0</v>
      </c>
      <c r="E25" s="73">
        <v>0</v>
      </c>
      <c r="F25" s="73">
        <v>0</v>
      </c>
      <c r="G25" s="74">
        <f t="shared" si="1"/>
        <v>3076</v>
      </c>
      <c r="H25" s="108">
        <f t="shared" si="0"/>
        <v>1.3497621680445124</v>
      </c>
    </row>
    <row r="26" spans="1:8" ht="15" x14ac:dyDescent="0.2">
      <c r="A26" s="37" t="s">
        <v>30</v>
      </c>
      <c r="B26" s="31" t="s">
        <v>31</v>
      </c>
      <c r="C26" s="17">
        <v>0</v>
      </c>
      <c r="D26" s="17">
        <v>6804</v>
      </c>
      <c r="E26" s="17">
        <v>0</v>
      </c>
      <c r="F26" s="17">
        <v>0</v>
      </c>
      <c r="G26" s="18">
        <f t="shared" si="1"/>
        <v>6804</v>
      </c>
      <c r="H26" s="101">
        <f t="shared" si="0"/>
        <v>2.9856247696277185</v>
      </c>
    </row>
    <row r="27" spans="1:8" ht="15" x14ac:dyDescent="0.2">
      <c r="A27" s="37" t="s">
        <v>35</v>
      </c>
      <c r="B27" s="31" t="s">
        <v>36</v>
      </c>
      <c r="C27" s="17">
        <v>0</v>
      </c>
      <c r="D27" s="17">
        <v>0</v>
      </c>
      <c r="E27" s="17">
        <v>1598</v>
      </c>
      <c r="F27" s="17">
        <v>0</v>
      </c>
      <c r="G27" s="18">
        <f t="shared" si="1"/>
        <v>1598</v>
      </c>
      <c r="H27" s="101">
        <f t="shared" si="0"/>
        <v>0.70120934477735075</v>
      </c>
    </row>
    <row r="28" spans="1:8" ht="15" x14ac:dyDescent="0.2">
      <c r="A28" s="38" t="s">
        <v>37</v>
      </c>
      <c r="B28" s="92" t="s">
        <v>125</v>
      </c>
      <c r="C28" s="70">
        <v>0</v>
      </c>
      <c r="D28" s="70">
        <v>0</v>
      </c>
      <c r="E28" s="70">
        <v>2</v>
      </c>
      <c r="F28" s="70">
        <v>0</v>
      </c>
      <c r="G28" s="71">
        <f>SUM(C28:F28)</f>
        <v>2</v>
      </c>
      <c r="H28" s="106">
        <f t="shared" si="0"/>
        <v>8.7760869183648403E-4</v>
      </c>
    </row>
    <row r="29" spans="1:8" ht="15" x14ac:dyDescent="0.2">
      <c r="A29" s="39"/>
      <c r="B29" s="93" t="s">
        <v>162</v>
      </c>
      <c r="C29" s="76">
        <v>0</v>
      </c>
      <c r="D29" s="76">
        <v>10931</v>
      </c>
      <c r="E29" s="76">
        <v>0</v>
      </c>
      <c r="F29" s="76">
        <v>0</v>
      </c>
      <c r="G29" s="77">
        <f t="shared" si="1"/>
        <v>10931</v>
      </c>
      <c r="H29" s="107">
        <f t="shared" si="0"/>
        <v>4.7965703052323034</v>
      </c>
    </row>
    <row r="30" spans="1:8" ht="15" x14ac:dyDescent="0.2">
      <c r="A30" s="35"/>
      <c r="B30" s="94" t="s">
        <v>39</v>
      </c>
      <c r="C30" s="73">
        <v>0</v>
      </c>
      <c r="D30" s="73">
        <v>0</v>
      </c>
      <c r="E30" s="73">
        <v>601</v>
      </c>
      <c r="F30" s="73">
        <v>0</v>
      </c>
      <c r="G30" s="74">
        <f t="shared" si="1"/>
        <v>601</v>
      </c>
      <c r="H30" s="108">
        <f t="shared" si="0"/>
        <v>0.26372141189686343</v>
      </c>
    </row>
    <row r="31" spans="1:8" ht="15" x14ac:dyDescent="0.2">
      <c r="A31" s="38" t="s">
        <v>43</v>
      </c>
      <c r="B31" s="92" t="s">
        <v>44</v>
      </c>
      <c r="C31" s="70">
        <v>0</v>
      </c>
      <c r="D31" s="70">
        <v>0</v>
      </c>
      <c r="E31" s="70">
        <v>333</v>
      </c>
      <c r="F31" s="70">
        <v>0</v>
      </c>
      <c r="G31" s="71">
        <f t="shared" si="1"/>
        <v>333</v>
      </c>
      <c r="H31" s="106">
        <f t="shared" si="0"/>
        <v>0.14612184719077459</v>
      </c>
    </row>
    <row r="32" spans="1:8" ht="15" x14ac:dyDescent="0.2">
      <c r="A32" s="39"/>
      <c r="B32" s="93" t="s">
        <v>45</v>
      </c>
      <c r="C32" s="76">
        <v>0</v>
      </c>
      <c r="D32" s="76">
        <v>2422</v>
      </c>
      <c r="E32" s="76">
        <v>0</v>
      </c>
      <c r="F32" s="76">
        <v>0</v>
      </c>
      <c r="G32" s="77">
        <f t="shared" si="1"/>
        <v>2422</v>
      </c>
      <c r="H32" s="107">
        <f t="shared" si="0"/>
        <v>1.0627841258139821</v>
      </c>
    </row>
    <row r="33" spans="1:8" ht="15" x14ac:dyDescent="0.2">
      <c r="A33" s="39"/>
      <c r="B33" s="93" t="s">
        <v>46</v>
      </c>
      <c r="C33" s="76">
        <v>0</v>
      </c>
      <c r="D33" s="76">
        <v>0</v>
      </c>
      <c r="E33" s="76">
        <v>0</v>
      </c>
      <c r="F33" s="76">
        <v>1709</v>
      </c>
      <c r="G33" s="77">
        <f t="shared" si="1"/>
        <v>1709</v>
      </c>
      <c r="H33" s="107">
        <f t="shared" si="0"/>
        <v>0.74991662717427554</v>
      </c>
    </row>
    <row r="34" spans="1:8" ht="15" x14ac:dyDescent="0.2">
      <c r="A34" s="39"/>
      <c r="B34" s="93" t="s">
        <v>47</v>
      </c>
      <c r="C34" s="76">
        <v>0</v>
      </c>
      <c r="D34" s="76">
        <v>1</v>
      </c>
      <c r="E34" s="76">
        <v>0</v>
      </c>
      <c r="F34" s="76">
        <v>0</v>
      </c>
      <c r="G34" s="77">
        <f t="shared" si="1"/>
        <v>1</v>
      </c>
      <c r="H34" s="107">
        <f t="shared" si="0"/>
        <v>4.3880434591824202E-4</v>
      </c>
    </row>
    <row r="35" spans="1:8" ht="15" x14ac:dyDescent="0.2">
      <c r="A35" s="35"/>
      <c r="B35" s="94" t="s">
        <v>48</v>
      </c>
      <c r="C35" s="73">
        <v>0</v>
      </c>
      <c r="D35" s="73">
        <v>0</v>
      </c>
      <c r="E35" s="73">
        <v>1361</v>
      </c>
      <c r="F35" s="73">
        <v>0</v>
      </c>
      <c r="G35" s="74">
        <f t="shared" si="1"/>
        <v>1361</v>
      </c>
      <c r="H35" s="108">
        <f t="shared" si="0"/>
        <v>0.59721271479472726</v>
      </c>
    </row>
    <row r="36" spans="1:8" ht="15" x14ac:dyDescent="0.2">
      <c r="A36" s="38" t="s">
        <v>49</v>
      </c>
      <c r="B36" s="92" t="s">
        <v>50</v>
      </c>
      <c r="C36" s="70">
        <v>0</v>
      </c>
      <c r="D36" s="70">
        <v>0</v>
      </c>
      <c r="E36" s="70">
        <v>375</v>
      </c>
      <c r="F36" s="70">
        <v>0</v>
      </c>
      <c r="G36" s="71">
        <f t="shared" si="1"/>
        <v>375</v>
      </c>
      <c r="H36" s="106">
        <f t="shared" si="0"/>
        <v>0.16455162971934073</v>
      </c>
    </row>
    <row r="37" spans="1:8" ht="15" x14ac:dyDescent="0.2">
      <c r="A37" s="35"/>
      <c r="B37" s="94" t="s">
        <v>51</v>
      </c>
      <c r="C37" s="73">
        <v>0</v>
      </c>
      <c r="D37" s="73">
        <v>11219</v>
      </c>
      <c r="E37" s="73">
        <v>0</v>
      </c>
      <c r="F37" s="73">
        <v>0</v>
      </c>
      <c r="G37" s="74">
        <f t="shared" si="1"/>
        <v>11219</v>
      </c>
      <c r="H37" s="108">
        <f t="shared" si="0"/>
        <v>4.9229459568567568</v>
      </c>
    </row>
    <row r="38" spans="1:8" ht="15" x14ac:dyDescent="0.2">
      <c r="A38" s="37" t="s">
        <v>52</v>
      </c>
      <c r="B38" s="31" t="s">
        <v>53</v>
      </c>
      <c r="C38" s="17">
        <v>33</v>
      </c>
      <c r="D38" s="17">
        <v>0</v>
      </c>
      <c r="E38" s="17">
        <v>0</v>
      </c>
      <c r="F38" s="17">
        <v>0</v>
      </c>
      <c r="G38" s="18">
        <f t="shared" si="1"/>
        <v>33</v>
      </c>
      <c r="H38" s="101">
        <f t="shared" si="0"/>
        <v>1.4480543415301984E-2</v>
      </c>
    </row>
    <row r="39" spans="1:8" ht="15" x14ac:dyDescent="0.2">
      <c r="A39" s="38" t="s">
        <v>54</v>
      </c>
      <c r="B39" s="92" t="s">
        <v>55</v>
      </c>
      <c r="C39" s="70">
        <v>0</v>
      </c>
      <c r="D39" s="70">
        <v>0</v>
      </c>
      <c r="E39" s="70">
        <v>23</v>
      </c>
      <c r="F39" s="70">
        <v>0</v>
      </c>
      <c r="G39" s="71">
        <f t="shared" si="1"/>
        <v>23</v>
      </c>
      <c r="H39" s="106">
        <f t="shared" si="0"/>
        <v>1.0092499956119565E-2</v>
      </c>
    </row>
    <row r="40" spans="1:8" ht="15" x14ac:dyDescent="0.2">
      <c r="A40" s="39"/>
      <c r="B40" s="93" t="s">
        <v>56</v>
      </c>
      <c r="C40" s="76">
        <v>0</v>
      </c>
      <c r="D40" s="76">
        <v>0</v>
      </c>
      <c r="E40" s="76">
        <v>0</v>
      </c>
      <c r="F40" s="76">
        <v>384</v>
      </c>
      <c r="G40" s="77">
        <f t="shared" si="1"/>
        <v>384</v>
      </c>
      <c r="H40" s="107">
        <f t="shared" ref="H40:H71" si="2">G40/G$90*100</f>
        <v>0.16850086883260493</v>
      </c>
    </row>
    <row r="41" spans="1:8" ht="15" x14ac:dyDescent="0.2">
      <c r="A41" s="39"/>
      <c r="B41" s="93" t="s">
        <v>57</v>
      </c>
      <c r="C41" s="76">
        <v>0</v>
      </c>
      <c r="D41" s="76">
        <v>7783</v>
      </c>
      <c r="E41" s="76">
        <v>0</v>
      </c>
      <c r="F41" s="76">
        <v>0</v>
      </c>
      <c r="G41" s="77">
        <f t="shared" si="1"/>
        <v>7783</v>
      </c>
      <c r="H41" s="107">
        <f t="shared" si="2"/>
        <v>3.415214224281677</v>
      </c>
    </row>
    <row r="42" spans="1:8" ht="15" x14ac:dyDescent="0.2">
      <c r="A42" s="39"/>
      <c r="B42" s="93" t="s">
        <v>58</v>
      </c>
      <c r="C42" s="76">
        <v>0</v>
      </c>
      <c r="D42" s="76">
        <v>0</v>
      </c>
      <c r="E42" s="76">
        <v>2198</v>
      </c>
      <c r="F42" s="76">
        <v>0</v>
      </c>
      <c r="G42" s="77">
        <f t="shared" si="1"/>
        <v>2198</v>
      </c>
      <c r="H42" s="107">
        <f t="shared" si="2"/>
        <v>0.96449195232829588</v>
      </c>
    </row>
    <row r="43" spans="1:8" ht="15" x14ac:dyDescent="0.2">
      <c r="A43" s="39"/>
      <c r="B43" s="93" t="s">
        <v>59</v>
      </c>
      <c r="C43" s="76">
        <v>0</v>
      </c>
      <c r="D43" s="76">
        <v>0</v>
      </c>
      <c r="E43" s="76">
        <v>0</v>
      </c>
      <c r="F43" s="76">
        <v>639</v>
      </c>
      <c r="G43" s="77">
        <f t="shared" si="1"/>
        <v>639</v>
      </c>
      <c r="H43" s="107">
        <f t="shared" si="2"/>
        <v>0.28039597704175662</v>
      </c>
    </row>
    <row r="44" spans="1:8" ht="15" x14ac:dyDescent="0.2">
      <c r="A44" s="125"/>
      <c r="B44" s="93" t="s">
        <v>60</v>
      </c>
      <c r="C44" s="76">
        <v>0</v>
      </c>
      <c r="D44" s="76">
        <v>0</v>
      </c>
      <c r="E44" s="76">
        <v>0</v>
      </c>
      <c r="F44" s="76">
        <v>1537</v>
      </c>
      <c r="G44" s="77">
        <f t="shared" si="1"/>
        <v>1537</v>
      </c>
      <c r="H44" s="107">
        <f t="shared" si="2"/>
        <v>0.67444227967633796</v>
      </c>
    </row>
    <row r="45" spans="1:8" ht="15" x14ac:dyDescent="0.2">
      <c r="A45" s="35"/>
      <c r="B45" s="94" t="s">
        <v>159</v>
      </c>
      <c r="C45" s="73">
        <v>0</v>
      </c>
      <c r="D45" s="73">
        <v>0</v>
      </c>
      <c r="E45" s="73">
        <v>0</v>
      </c>
      <c r="F45" s="73">
        <v>0</v>
      </c>
      <c r="G45" s="74">
        <f>SUM(C45:F45)</f>
        <v>0</v>
      </c>
      <c r="H45" s="108">
        <f t="shared" si="2"/>
        <v>0</v>
      </c>
    </row>
    <row r="46" spans="1:8" ht="15" x14ac:dyDescent="0.2">
      <c r="A46" s="38" t="s">
        <v>61</v>
      </c>
      <c r="B46" s="34" t="s">
        <v>122</v>
      </c>
      <c r="C46" s="26">
        <v>0</v>
      </c>
      <c r="D46" s="26">
        <v>0</v>
      </c>
      <c r="E46" s="26">
        <v>210</v>
      </c>
      <c r="F46" s="26">
        <v>0</v>
      </c>
      <c r="G46" s="27">
        <f t="shared" si="1"/>
        <v>210</v>
      </c>
      <c r="H46" s="103">
        <f t="shared" si="2"/>
        <v>9.2148912642830816E-2</v>
      </c>
    </row>
    <row r="47" spans="1:8" ht="15" x14ac:dyDescent="0.2">
      <c r="A47" s="38" t="s">
        <v>63</v>
      </c>
      <c r="B47" s="92" t="s">
        <v>123</v>
      </c>
      <c r="C47" s="70">
        <v>0</v>
      </c>
      <c r="D47" s="70">
        <v>2480</v>
      </c>
      <c r="E47" s="70">
        <v>0</v>
      </c>
      <c r="F47" s="70">
        <v>0</v>
      </c>
      <c r="G47" s="71">
        <f t="shared" si="1"/>
        <v>2480</v>
      </c>
      <c r="H47" s="106">
        <f t="shared" si="2"/>
        <v>1.0882347778772401</v>
      </c>
    </row>
    <row r="48" spans="1:8" ht="15" x14ac:dyDescent="0.2">
      <c r="A48" s="118"/>
      <c r="B48" s="94" t="s">
        <v>64</v>
      </c>
      <c r="C48" s="73">
        <v>0</v>
      </c>
      <c r="D48" s="73">
        <v>0</v>
      </c>
      <c r="E48" s="73">
        <v>152</v>
      </c>
      <c r="F48" s="73">
        <v>0</v>
      </c>
      <c r="G48" s="74">
        <f t="shared" si="1"/>
        <v>152</v>
      </c>
      <c r="H48" s="108">
        <f t="shared" si="2"/>
        <v>6.6698260579572788E-2</v>
      </c>
    </row>
    <row r="49" spans="1:8" ht="15" x14ac:dyDescent="0.2">
      <c r="A49" s="38" t="s">
        <v>65</v>
      </c>
      <c r="B49" s="92" t="s">
        <v>66</v>
      </c>
      <c r="C49" s="70">
        <v>0</v>
      </c>
      <c r="D49" s="70">
        <v>0</v>
      </c>
      <c r="E49" s="70">
        <v>50</v>
      </c>
      <c r="F49" s="70">
        <v>0</v>
      </c>
      <c r="G49" s="71">
        <f t="shared" si="1"/>
        <v>50</v>
      </c>
      <c r="H49" s="106">
        <f t="shared" si="2"/>
        <v>2.1940217295912098E-2</v>
      </c>
    </row>
    <row r="50" spans="1:8" ht="15" x14ac:dyDescent="0.2">
      <c r="A50" s="39"/>
      <c r="B50" s="93" t="s">
        <v>67</v>
      </c>
      <c r="C50" s="76">
        <v>0</v>
      </c>
      <c r="D50" s="76">
        <v>0</v>
      </c>
      <c r="E50" s="76">
        <v>0</v>
      </c>
      <c r="F50" s="76">
        <v>163</v>
      </c>
      <c r="G50" s="77">
        <f t="shared" si="1"/>
        <v>163</v>
      </c>
      <c r="H50" s="107">
        <f t="shared" si="2"/>
        <v>7.152510838467345E-2</v>
      </c>
    </row>
    <row r="51" spans="1:8" ht="15" x14ac:dyDescent="0.2">
      <c r="A51" s="39"/>
      <c r="B51" s="93" t="s">
        <v>68</v>
      </c>
      <c r="C51" s="76">
        <v>0</v>
      </c>
      <c r="D51" s="76">
        <v>0</v>
      </c>
      <c r="E51" s="76">
        <v>2764</v>
      </c>
      <c r="F51" s="76">
        <v>0</v>
      </c>
      <c r="G51" s="77">
        <f t="shared" si="1"/>
        <v>2764</v>
      </c>
      <c r="H51" s="107">
        <f t="shared" si="2"/>
        <v>1.2128552121180209</v>
      </c>
    </row>
    <row r="52" spans="1:8" ht="15" x14ac:dyDescent="0.2">
      <c r="A52" s="39"/>
      <c r="B52" s="93" t="s">
        <v>69</v>
      </c>
      <c r="C52" s="76">
        <v>0</v>
      </c>
      <c r="D52" s="76">
        <v>0</v>
      </c>
      <c r="E52" s="76">
        <v>0</v>
      </c>
      <c r="F52" s="76">
        <v>2407</v>
      </c>
      <c r="G52" s="77">
        <f t="shared" si="1"/>
        <v>2407</v>
      </c>
      <c r="H52" s="107">
        <f t="shared" si="2"/>
        <v>1.0562020606252085</v>
      </c>
    </row>
    <row r="53" spans="1:8" ht="15" x14ac:dyDescent="0.2">
      <c r="A53" s="35"/>
      <c r="B53" s="94" t="s">
        <v>70</v>
      </c>
      <c r="C53" s="73">
        <v>0</v>
      </c>
      <c r="D53" s="73">
        <v>0</v>
      </c>
      <c r="E53" s="73">
        <v>0</v>
      </c>
      <c r="F53" s="73">
        <v>114</v>
      </c>
      <c r="G53" s="74">
        <f t="shared" si="1"/>
        <v>114</v>
      </c>
      <c r="H53" s="108">
        <f t="shared" si="2"/>
        <v>5.0023695434679584E-2</v>
      </c>
    </row>
    <row r="54" spans="1:8" ht="15" x14ac:dyDescent="0.2">
      <c r="A54" s="38" t="s">
        <v>71</v>
      </c>
      <c r="B54" s="92" t="s">
        <v>72</v>
      </c>
      <c r="C54" s="70">
        <v>11973</v>
      </c>
      <c r="D54" s="70">
        <v>0</v>
      </c>
      <c r="E54" s="70">
        <v>0</v>
      </c>
      <c r="F54" s="70">
        <v>0</v>
      </c>
      <c r="G54" s="71">
        <f t="shared" si="1"/>
        <v>11973</v>
      </c>
      <c r="H54" s="106">
        <f t="shared" si="2"/>
        <v>5.2538044336791119</v>
      </c>
    </row>
    <row r="55" spans="1:8" ht="15" x14ac:dyDescent="0.2">
      <c r="A55" s="35"/>
      <c r="B55" s="94" t="s">
        <v>127</v>
      </c>
      <c r="C55" s="73">
        <v>1096</v>
      </c>
      <c r="D55" s="73">
        <v>0</v>
      </c>
      <c r="E55" s="73">
        <v>0</v>
      </c>
      <c r="F55" s="73">
        <v>0</v>
      </c>
      <c r="G55" s="74">
        <f t="shared" si="1"/>
        <v>1096</v>
      </c>
      <c r="H55" s="108">
        <f t="shared" si="2"/>
        <v>0.48092956312639318</v>
      </c>
    </row>
    <row r="56" spans="1:8" ht="15" x14ac:dyDescent="0.2">
      <c r="A56" s="38" t="s">
        <v>73</v>
      </c>
      <c r="B56" s="92" t="s">
        <v>74</v>
      </c>
      <c r="C56" s="70">
        <v>0</v>
      </c>
      <c r="D56" s="70">
        <v>1818</v>
      </c>
      <c r="E56" s="70">
        <v>0</v>
      </c>
      <c r="F56" s="70">
        <v>0</v>
      </c>
      <c r="G56" s="71">
        <f t="shared" si="1"/>
        <v>1818</v>
      </c>
      <c r="H56" s="106">
        <f t="shared" si="2"/>
        <v>0.79774630087936382</v>
      </c>
    </row>
    <row r="57" spans="1:8" ht="15" x14ac:dyDescent="0.2">
      <c r="A57" s="117"/>
      <c r="B57" s="93" t="s">
        <v>75</v>
      </c>
      <c r="C57" s="76">
        <v>0</v>
      </c>
      <c r="D57" s="76">
        <v>0</v>
      </c>
      <c r="E57" s="76">
        <v>423</v>
      </c>
      <c r="F57" s="76">
        <v>0</v>
      </c>
      <c r="G57" s="77">
        <f t="shared" si="1"/>
        <v>423</v>
      </c>
      <c r="H57" s="107">
        <f t="shared" si="2"/>
        <v>0.18561423832341634</v>
      </c>
    </row>
    <row r="58" spans="1:8" ht="15" x14ac:dyDescent="0.2">
      <c r="A58" s="39"/>
      <c r="B58" s="94" t="s">
        <v>76</v>
      </c>
      <c r="C58" s="73">
        <v>0</v>
      </c>
      <c r="D58" s="73">
        <v>0</v>
      </c>
      <c r="E58" s="73">
        <v>0</v>
      </c>
      <c r="F58" s="73">
        <v>149</v>
      </c>
      <c r="G58" s="74">
        <f t="shared" si="1"/>
        <v>149</v>
      </c>
      <c r="H58" s="108">
        <f t="shared" si="2"/>
        <v>6.5381847541818056E-2</v>
      </c>
    </row>
    <row r="59" spans="1:8" ht="15" x14ac:dyDescent="0.2">
      <c r="A59" s="38" t="s">
        <v>77</v>
      </c>
      <c r="B59" s="92" t="s">
        <v>78</v>
      </c>
      <c r="C59" s="70">
        <v>10616</v>
      </c>
      <c r="D59" s="70">
        <v>0</v>
      </c>
      <c r="E59" s="70">
        <v>0</v>
      </c>
      <c r="F59" s="70">
        <v>0</v>
      </c>
      <c r="G59" s="71">
        <f t="shared" ref="G59:G89" si="3">SUM(C59:F59)</f>
        <v>10616</v>
      </c>
      <c r="H59" s="106">
        <f t="shared" si="2"/>
        <v>4.6583469362680567</v>
      </c>
    </row>
    <row r="60" spans="1:8" ht="15" x14ac:dyDescent="0.2">
      <c r="A60" s="39"/>
      <c r="B60" s="93" t="s">
        <v>79</v>
      </c>
      <c r="C60" s="76">
        <v>0</v>
      </c>
      <c r="D60" s="76">
        <v>0</v>
      </c>
      <c r="E60" s="76">
        <v>0</v>
      </c>
      <c r="F60" s="76">
        <v>257</v>
      </c>
      <c r="G60" s="77">
        <f t="shared" si="3"/>
        <v>257</v>
      </c>
      <c r="H60" s="107">
        <f t="shared" si="2"/>
        <v>0.11277271690098818</v>
      </c>
    </row>
    <row r="61" spans="1:8" ht="15" x14ac:dyDescent="0.2">
      <c r="A61" s="39"/>
      <c r="B61" s="93" t="s">
        <v>80</v>
      </c>
      <c r="C61" s="76">
        <v>0</v>
      </c>
      <c r="D61" s="76">
        <v>0</v>
      </c>
      <c r="E61" s="76">
        <v>0</v>
      </c>
      <c r="F61" s="76">
        <v>51</v>
      </c>
      <c r="G61" s="77">
        <f t="shared" si="3"/>
        <v>51</v>
      </c>
      <c r="H61" s="107">
        <f t="shared" si="2"/>
        <v>2.2379021641830341E-2</v>
      </c>
    </row>
    <row r="62" spans="1:8" ht="15" x14ac:dyDescent="0.2">
      <c r="A62" s="39"/>
      <c r="B62" s="93" t="s">
        <v>82</v>
      </c>
      <c r="C62" s="76">
        <v>0</v>
      </c>
      <c r="D62" s="76">
        <v>24438</v>
      </c>
      <c r="E62" s="76">
        <v>0</v>
      </c>
      <c r="F62" s="76">
        <v>0</v>
      </c>
      <c r="G62" s="77">
        <f t="shared" si="3"/>
        <v>24438</v>
      </c>
      <c r="H62" s="107">
        <f t="shared" si="2"/>
        <v>10.723500605549997</v>
      </c>
    </row>
    <row r="63" spans="1:8" ht="15" x14ac:dyDescent="0.2">
      <c r="A63" s="35"/>
      <c r="B63" s="94" t="s">
        <v>83</v>
      </c>
      <c r="C63" s="73">
        <v>0</v>
      </c>
      <c r="D63" s="73">
        <v>0</v>
      </c>
      <c r="E63" s="73">
        <v>164</v>
      </c>
      <c r="F63" s="73">
        <v>0</v>
      </c>
      <c r="G63" s="74">
        <f t="shared" si="3"/>
        <v>164</v>
      </c>
      <c r="H63" s="108">
        <f t="shared" si="2"/>
        <v>7.1963912730591675E-2</v>
      </c>
    </row>
    <row r="64" spans="1:8" ht="15" x14ac:dyDescent="0.2">
      <c r="A64" s="38" t="s">
        <v>41</v>
      </c>
      <c r="B64" s="92" t="s">
        <v>42</v>
      </c>
      <c r="C64" s="70">
        <v>0</v>
      </c>
      <c r="D64" s="70">
        <v>0</v>
      </c>
      <c r="E64" s="70">
        <v>10</v>
      </c>
      <c r="F64" s="70">
        <v>0</v>
      </c>
      <c r="G64" s="71">
        <f>SUM(C64:F64)</f>
        <v>10</v>
      </c>
      <c r="H64" s="106">
        <f t="shared" si="2"/>
        <v>4.3880434591824198E-3</v>
      </c>
    </row>
    <row r="65" spans="1:8" ht="15" x14ac:dyDescent="0.2">
      <c r="A65" s="39"/>
      <c r="B65" s="94" t="s">
        <v>126</v>
      </c>
      <c r="C65" s="73">
        <v>0</v>
      </c>
      <c r="D65" s="73">
        <v>0</v>
      </c>
      <c r="E65" s="73">
        <v>0</v>
      </c>
      <c r="F65" s="73">
        <v>87</v>
      </c>
      <c r="G65" s="74">
        <f>SUM(C65:F65)</f>
        <v>87</v>
      </c>
      <c r="H65" s="108">
        <f t="shared" si="2"/>
        <v>3.8175978094887056E-2</v>
      </c>
    </row>
    <row r="66" spans="1:8" ht="15" x14ac:dyDescent="0.2">
      <c r="A66" s="38" t="s">
        <v>32</v>
      </c>
      <c r="B66" s="92" t="s">
        <v>33</v>
      </c>
      <c r="C66" s="70">
        <v>0</v>
      </c>
      <c r="D66" s="70">
        <v>0</v>
      </c>
      <c r="E66" s="70">
        <v>1457</v>
      </c>
      <c r="F66" s="70">
        <v>0</v>
      </c>
      <c r="G66" s="71">
        <f>SUM(C66:F66)</f>
        <v>1457</v>
      </c>
      <c r="H66" s="106">
        <f t="shared" si="2"/>
        <v>0.63933793200287858</v>
      </c>
    </row>
    <row r="67" spans="1:8" ht="15" x14ac:dyDescent="0.2">
      <c r="A67" s="35"/>
      <c r="B67" s="94" t="s">
        <v>120</v>
      </c>
      <c r="C67" s="73">
        <v>8528</v>
      </c>
      <c r="D67" s="73">
        <v>0</v>
      </c>
      <c r="E67" s="73">
        <v>0</v>
      </c>
      <c r="F67" s="73">
        <v>0</v>
      </c>
      <c r="G67" s="74">
        <f>SUM(C67:F67)</f>
        <v>8528</v>
      </c>
      <c r="H67" s="108">
        <f t="shared" si="2"/>
        <v>3.7421234619907677</v>
      </c>
    </row>
    <row r="68" spans="1:8" ht="15" x14ac:dyDescent="0.2">
      <c r="A68" s="38" t="s">
        <v>84</v>
      </c>
      <c r="B68" s="124" t="s">
        <v>128</v>
      </c>
      <c r="C68" s="70">
        <v>6769</v>
      </c>
      <c r="D68" s="70">
        <v>0</v>
      </c>
      <c r="E68" s="70">
        <v>0</v>
      </c>
      <c r="F68" s="70">
        <v>0</v>
      </c>
      <c r="G68" s="71">
        <f>SUM(C68:F68)</f>
        <v>6769</v>
      </c>
      <c r="H68" s="106">
        <f t="shared" si="2"/>
        <v>2.9702666175205801</v>
      </c>
    </row>
    <row r="69" spans="1:8" ht="15" x14ac:dyDescent="0.2">
      <c r="A69" s="118"/>
      <c r="B69" s="94" t="s">
        <v>85</v>
      </c>
      <c r="C69" s="73">
        <v>0</v>
      </c>
      <c r="D69" s="73">
        <v>0</v>
      </c>
      <c r="E69" s="73">
        <v>51</v>
      </c>
      <c r="F69" s="73">
        <v>0</v>
      </c>
      <c r="G69" s="74">
        <f t="shared" si="3"/>
        <v>51</v>
      </c>
      <c r="H69" s="108">
        <f t="shared" si="2"/>
        <v>2.2379021641830341E-2</v>
      </c>
    </row>
    <row r="70" spans="1:8" ht="15" x14ac:dyDescent="0.2">
      <c r="A70" s="37" t="s">
        <v>86</v>
      </c>
      <c r="B70" s="31" t="s">
        <v>87</v>
      </c>
      <c r="C70" s="17">
        <v>0</v>
      </c>
      <c r="D70" s="17">
        <v>0</v>
      </c>
      <c r="E70" s="17">
        <v>0</v>
      </c>
      <c r="F70" s="17">
        <v>1483</v>
      </c>
      <c r="G70" s="18">
        <f t="shared" si="3"/>
        <v>1483</v>
      </c>
      <c r="H70" s="101">
        <f t="shared" si="2"/>
        <v>0.65074684499675284</v>
      </c>
    </row>
    <row r="71" spans="1:8" ht="15" x14ac:dyDescent="0.2">
      <c r="A71" s="38" t="s">
        <v>88</v>
      </c>
      <c r="B71" s="92" t="s">
        <v>129</v>
      </c>
      <c r="C71" s="70">
        <v>10296</v>
      </c>
      <c r="D71" s="70">
        <v>0</v>
      </c>
      <c r="E71" s="70">
        <v>0</v>
      </c>
      <c r="F71" s="70">
        <v>0</v>
      </c>
      <c r="G71" s="71">
        <f t="shared" si="3"/>
        <v>10296</v>
      </c>
      <c r="H71" s="106">
        <f t="shared" si="2"/>
        <v>4.5179295455742192</v>
      </c>
    </row>
    <row r="72" spans="1:8" ht="15" x14ac:dyDescent="0.2">
      <c r="A72" s="35"/>
      <c r="B72" s="94" t="s">
        <v>89</v>
      </c>
      <c r="C72" s="73">
        <v>0</v>
      </c>
      <c r="D72" s="73">
        <v>0</v>
      </c>
      <c r="E72" s="73">
        <v>555</v>
      </c>
      <c r="F72" s="73">
        <v>0</v>
      </c>
      <c r="G72" s="74">
        <f>SUM(C72:F72)</f>
        <v>555</v>
      </c>
      <c r="H72" s="108">
        <f t="shared" ref="H72:H90" si="4">G72/G$90*100</f>
        <v>0.24353641198462428</v>
      </c>
    </row>
    <row r="73" spans="1:8" ht="15" x14ac:dyDescent="0.2">
      <c r="A73" s="37" t="s">
        <v>90</v>
      </c>
      <c r="B73" s="31" t="s">
        <v>91</v>
      </c>
      <c r="C73" s="17">
        <v>2441</v>
      </c>
      <c r="D73" s="17">
        <v>0</v>
      </c>
      <c r="E73" s="17">
        <v>0</v>
      </c>
      <c r="F73" s="17">
        <v>0</v>
      </c>
      <c r="G73" s="18">
        <f t="shared" si="3"/>
        <v>2441</v>
      </c>
      <c r="H73" s="101">
        <f t="shared" si="4"/>
        <v>1.0711214083864287</v>
      </c>
    </row>
    <row r="74" spans="1:8" ht="15" x14ac:dyDescent="0.2">
      <c r="A74" s="38" t="s">
        <v>92</v>
      </c>
      <c r="B74" s="92" t="s">
        <v>94</v>
      </c>
      <c r="C74" s="70">
        <v>0</v>
      </c>
      <c r="D74" s="70">
        <v>758</v>
      </c>
      <c r="E74" s="70">
        <v>0</v>
      </c>
      <c r="F74" s="70">
        <v>0</v>
      </c>
      <c r="G74" s="71">
        <f t="shared" si="3"/>
        <v>758</v>
      </c>
      <c r="H74" s="106">
        <f t="shared" si="4"/>
        <v>0.33261369420602743</v>
      </c>
    </row>
    <row r="75" spans="1:8" ht="15" x14ac:dyDescent="0.2">
      <c r="A75" s="35"/>
      <c r="B75" s="94" t="s">
        <v>96</v>
      </c>
      <c r="C75" s="73">
        <v>0</v>
      </c>
      <c r="D75" s="73">
        <v>0</v>
      </c>
      <c r="E75" s="73">
        <v>367</v>
      </c>
      <c r="F75" s="73">
        <v>0</v>
      </c>
      <c r="G75" s="74">
        <f t="shared" si="3"/>
        <v>367</v>
      </c>
      <c r="H75" s="108">
        <f t="shared" si="4"/>
        <v>0.16104119495199481</v>
      </c>
    </row>
    <row r="76" spans="1:8" ht="15" x14ac:dyDescent="0.2">
      <c r="A76" s="38" t="s">
        <v>97</v>
      </c>
      <c r="B76" s="34" t="s">
        <v>98</v>
      </c>
      <c r="C76" s="26">
        <v>0</v>
      </c>
      <c r="D76" s="26">
        <v>0</v>
      </c>
      <c r="E76" s="26">
        <v>1192</v>
      </c>
      <c r="F76" s="26">
        <v>0</v>
      </c>
      <c r="G76" s="27">
        <f t="shared" si="3"/>
        <v>1192</v>
      </c>
      <c r="H76" s="103">
        <f t="shared" si="4"/>
        <v>0.52305478033454444</v>
      </c>
    </row>
    <row r="77" spans="1:8" ht="15" x14ac:dyDescent="0.2">
      <c r="A77" s="38" t="s">
        <v>99</v>
      </c>
      <c r="B77" s="92" t="s">
        <v>100</v>
      </c>
      <c r="C77" s="70">
        <v>0</v>
      </c>
      <c r="D77" s="70">
        <v>1159</v>
      </c>
      <c r="E77" s="70">
        <v>0</v>
      </c>
      <c r="F77" s="70">
        <v>0</v>
      </c>
      <c r="G77" s="71">
        <f t="shared" si="3"/>
        <v>1159</v>
      </c>
      <c r="H77" s="106">
        <f t="shared" si="4"/>
        <v>0.50857423691924253</v>
      </c>
    </row>
    <row r="78" spans="1:8" ht="15" x14ac:dyDescent="0.2">
      <c r="A78" s="119"/>
      <c r="B78" s="93" t="s">
        <v>101</v>
      </c>
      <c r="C78" s="76">
        <v>2063</v>
      </c>
      <c r="D78" s="76">
        <v>0</v>
      </c>
      <c r="E78" s="76">
        <v>0</v>
      </c>
      <c r="F78" s="76">
        <v>0</v>
      </c>
      <c r="G78" s="77">
        <f t="shared" si="3"/>
        <v>2063</v>
      </c>
      <c r="H78" s="107">
        <f t="shared" si="4"/>
        <v>0.90525336562933323</v>
      </c>
    </row>
    <row r="79" spans="1:8" ht="15" x14ac:dyDescent="0.2">
      <c r="A79" s="119"/>
      <c r="B79" s="93" t="s">
        <v>103</v>
      </c>
      <c r="C79" s="76">
        <v>1552</v>
      </c>
      <c r="D79" s="76">
        <v>0</v>
      </c>
      <c r="E79" s="76">
        <v>0</v>
      </c>
      <c r="F79" s="76">
        <v>0</v>
      </c>
      <c r="G79" s="77">
        <f t="shared" si="3"/>
        <v>1552</v>
      </c>
      <c r="H79" s="107">
        <f t="shared" si="4"/>
        <v>0.68102434486511154</v>
      </c>
    </row>
    <row r="80" spans="1:8" ht="15" x14ac:dyDescent="0.2">
      <c r="A80" s="39"/>
      <c r="B80" s="94" t="s">
        <v>170</v>
      </c>
      <c r="C80" s="73">
        <v>1086</v>
      </c>
      <c r="D80" s="73">
        <v>0</v>
      </c>
      <c r="E80" s="73">
        <v>0</v>
      </c>
      <c r="F80" s="73">
        <v>0</v>
      </c>
      <c r="G80" s="74">
        <f t="shared" si="3"/>
        <v>1086</v>
      </c>
      <c r="H80" s="108">
        <f t="shared" si="4"/>
        <v>0.47654151966721076</v>
      </c>
    </row>
    <row r="81" spans="1:11" ht="15" x14ac:dyDescent="0.2">
      <c r="A81" s="38" t="s">
        <v>108</v>
      </c>
      <c r="B81" s="92" t="s">
        <v>110</v>
      </c>
      <c r="C81" s="70">
        <v>0</v>
      </c>
      <c r="D81" s="70">
        <v>0</v>
      </c>
      <c r="E81" s="70">
        <v>0</v>
      </c>
      <c r="F81" s="70">
        <v>151</v>
      </c>
      <c r="G81" s="71">
        <f t="shared" si="3"/>
        <v>151</v>
      </c>
      <c r="H81" s="106">
        <f t="shared" si="4"/>
        <v>6.6259456233654535E-2</v>
      </c>
    </row>
    <row r="82" spans="1:11" ht="15" x14ac:dyDescent="0.2">
      <c r="A82" s="39"/>
      <c r="B82" s="93" t="s">
        <v>130</v>
      </c>
      <c r="C82" s="76">
        <v>0</v>
      </c>
      <c r="D82" s="76">
        <v>0</v>
      </c>
      <c r="E82" s="76">
        <v>232</v>
      </c>
      <c r="F82" s="76">
        <v>0</v>
      </c>
      <c r="G82" s="77">
        <f t="shared" si="3"/>
        <v>232</v>
      </c>
      <c r="H82" s="107">
        <f t="shared" si="4"/>
        <v>0.10180260825303214</v>
      </c>
    </row>
    <row r="83" spans="1:11" ht="15" x14ac:dyDescent="0.2">
      <c r="A83" s="39"/>
      <c r="B83" s="93" t="s">
        <v>111</v>
      </c>
      <c r="C83" s="76">
        <v>0</v>
      </c>
      <c r="D83" s="76">
        <v>6804</v>
      </c>
      <c r="E83" s="76">
        <v>0</v>
      </c>
      <c r="F83" s="76">
        <v>0</v>
      </c>
      <c r="G83" s="77">
        <f t="shared" si="3"/>
        <v>6804</v>
      </c>
      <c r="H83" s="107">
        <f t="shared" si="4"/>
        <v>2.9856247696277185</v>
      </c>
    </row>
    <row r="84" spans="1:11" ht="15" x14ac:dyDescent="0.2">
      <c r="A84" s="35"/>
      <c r="B84" s="94" t="s">
        <v>112</v>
      </c>
      <c r="C84" s="73">
        <v>235</v>
      </c>
      <c r="D84" s="73">
        <v>0</v>
      </c>
      <c r="E84" s="73">
        <v>0</v>
      </c>
      <c r="F84" s="73">
        <v>0</v>
      </c>
      <c r="G84" s="74">
        <f t="shared" si="3"/>
        <v>235</v>
      </c>
      <c r="H84" s="108">
        <f t="shared" si="4"/>
        <v>0.10311902129078686</v>
      </c>
    </row>
    <row r="85" spans="1:11" ht="15" x14ac:dyDescent="0.2">
      <c r="A85" s="38" t="s">
        <v>113</v>
      </c>
      <c r="B85" s="92" t="s">
        <v>114</v>
      </c>
      <c r="C85" s="70">
        <v>0</v>
      </c>
      <c r="D85" s="70">
        <v>9889</v>
      </c>
      <c r="E85" s="70">
        <v>0</v>
      </c>
      <c r="F85" s="70">
        <v>0</v>
      </c>
      <c r="G85" s="71">
        <f t="shared" si="3"/>
        <v>9889</v>
      </c>
      <c r="H85" s="106">
        <f t="shared" si="4"/>
        <v>4.339336176785495</v>
      </c>
    </row>
    <row r="86" spans="1:11" ht="15" x14ac:dyDescent="0.2">
      <c r="A86" s="35"/>
      <c r="B86" s="94" t="s">
        <v>115</v>
      </c>
      <c r="C86" s="73">
        <v>0</v>
      </c>
      <c r="D86" s="73">
        <v>0</v>
      </c>
      <c r="E86" s="73">
        <v>0</v>
      </c>
      <c r="F86" s="73">
        <v>586</v>
      </c>
      <c r="G86" s="74">
        <f t="shared" si="3"/>
        <v>586</v>
      </c>
      <c r="H86" s="108">
        <f t="shared" si="4"/>
        <v>0.2571393467080898</v>
      </c>
    </row>
    <row r="87" spans="1:11" ht="15" x14ac:dyDescent="0.2">
      <c r="A87" s="38" t="s">
        <v>116</v>
      </c>
      <c r="B87" s="92" t="s">
        <v>117</v>
      </c>
      <c r="C87" s="70">
        <v>0</v>
      </c>
      <c r="D87" s="70">
        <v>0</v>
      </c>
      <c r="E87" s="70">
        <v>3380</v>
      </c>
      <c r="F87" s="70">
        <v>0</v>
      </c>
      <c r="G87" s="71">
        <f t="shared" si="3"/>
        <v>3380</v>
      </c>
      <c r="H87" s="106">
        <f t="shared" si="4"/>
        <v>1.4831586892036579</v>
      </c>
    </row>
    <row r="88" spans="1:11" ht="15" x14ac:dyDescent="0.2">
      <c r="A88" s="35"/>
      <c r="B88" s="94" t="s">
        <v>118</v>
      </c>
      <c r="C88" s="73">
        <v>0</v>
      </c>
      <c r="D88" s="73">
        <v>0</v>
      </c>
      <c r="E88" s="73">
        <v>0</v>
      </c>
      <c r="F88" s="73">
        <v>276</v>
      </c>
      <c r="G88" s="74">
        <f t="shared" si="3"/>
        <v>276</v>
      </c>
      <c r="H88" s="108">
        <f t="shared" si="4"/>
        <v>0.12110999947343479</v>
      </c>
    </row>
    <row r="89" spans="1:11" ht="15" x14ac:dyDescent="0.2">
      <c r="A89" s="35" t="s">
        <v>238</v>
      </c>
      <c r="B89" s="34"/>
      <c r="C89" s="26">
        <v>0</v>
      </c>
      <c r="D89" s="26">
        <v>0</v>
      </c>
      <c r="E89" s="26">
        <v>3</v>
      </c>
      <c r="F89" s="26">
        <v>0</v>
      </c>
      <c r="G89" s="27">
        <f t="shared" si="3"/>
        <v>3</v>
      </c>
      <c r="H89" s="103">
        <f t="shared" si="4"/>
        <v>1.316413037754726E-3</v>
      </c>
    </row>
    <row r="90" spans="1:11" ht="15" x14ac:dyDescent="0.2">
      <c r="A90" s="36" t="s">
        <v>239</v>
      </c>
      <c r="B90" s="30"/>
      <c r="C90" s="18">
        <f>SUM(C8:C89)</f>
        <v>64633</v>
      </c>
      <c r="D90" s="18">
        <f>SUM(D8:D89)</f>
        <v>112384</v>
      </c>
      <c r="E90" s="18">
        <f>SUM(E8:E89)</f>
        <v>39759</v>
      </c>
      <c r="F90" s="18">
        <f>SUM(F8:F89)</f>
        <v>11116</v>
      </c>
      <c r="G90" s="18">
        <f>SUM(G8:G89)</f>
        <v>227892</v>
      </c>
      <c r="H90" s="101">
        <f t="shared" si="4"/>
        <v>100</v>
      </c>
    </row>
    <row r="91" spans="1:11" ht="15" x14ac:dyDescent="0.35">
      <c r="A91" s="7"/>
      <c r="B91" s="7"/>
      <c r="C91" s="7"/>
      <c r="D91" s="7"/>
      <c r="E91" s="7"/>
      <c r="F91" s="7"/>
      <c r="G91" s="7"/>
      <c r="I91" s="7"/>
      <c r="J91" s="7"/>
      <c r="K91" s="7"/>
    </row>
    <row r="92" spans="1:11" ht="14.25" x14ac:dyDescent="0.3">
      <c r="A92" s="104" t="s">
        <v>160</v>
      </c>
      <c r="B92" s="8"/>
      <c r="C92" s="8"/>
      <c r="D92" s="8"/>
      <c r="E92" s="8"/>
      <c r="F92" s="8"/>
      <c r="G92" s="8"/>
      <c r="I92" s="8"/>
      <c r="J92" s="8"/>
      <c r="K92" s="8"/>
    </row>
    <row r="93" spans="1:11" ht="14.25" x14ac:dyDescent="0.3">
      <c r="A93" s="110" t="s">
        <v>161</v>
      </c>
    </row>
  </sheetData>
  <mergeCells count="6">
    <mergeCell ref="C6:H6"/>
    <mergeCell ref="A2:H2"/>
    <mergeCell ref="A3:H3"/>
    <mergeCell ref="A5:H5"/>
    <mergeCell ref="A6:A7"/>
    <mergeCell ref="B6:B7"/>
  </mergeCells>
  <phoneticPr fontId="18" type="noConversion"/>
  <pageMargins left="0.62992125984251968" right="0.62992125984251968" top="0.62992125984251968" bottom="0.74803149606299213" header="0.31496062992125984" footer="0.31496062992125984"/>
  <pageSetup paperSize="9" scale="68" fitToHeight="2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rowBreaks count="1" manualBreakCount="1">
    <brk id="58" max="7" man="1"/>
  </rowBreaks>
  <ignoredErrors>
    <ignoredError sqref="B68:B69" numberStoredAsText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126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2.75" x14ac:dyDescent="0.2"/>
  <cols>
    <col min="1" max="2" width="20.7109375" customWidth="1"/>
    <col min="3" max="7" width="16.7109375" customWidth="1"/>
    <col min="8" max="8" width="7.7109375" customWidth="1"/>
  </cols>
  <sheetData>
    <row r="1" spans="1:10" s="2" customFormat="1" ht="15" x14ac:dyDescent="0.35">
      <c r="C1" s="3"/>
      <c r="D1" s="3"/>
      <c r="E1" s="3"/>
      <c r="F1" s="3"/>
      <c r="H1" s="3"/>
      <c r="I1" s="3"/>
    </row>
    <row r="2" spans="1:10" s="2" customFormat="1" ht="16.5" x14ac:dyDescent="0.35">
      <c r="A2" s="138" t="s">
        <v>0</v>
      </c>
      <c r="B2" s="138"/>
      <c r="C2" s="138"/>
      <c r="D2" s="138"/>
      <c r="E2" s="138"/>
      <c r="F2" s="138"/>
      <c r="G2" s="138"/>
      <c r="H2" s="138"/>
      <c r="I2" s="1"/>
    </row>
    <row r="3" spans="1:10" s="2" customFormat="1" ht="16.5" x14ac:dyDescent="0.35">
      <c r="A3" s="139" t="s">
        <v>1</v>
      </c>
      <c r="B3" s="139"/>
      <c r="C3" s="139"/>
      <c r="D3" s="139"/>
      <c r="E3" s="139"/>
      <c r="F3" s="139"/>
      <c r="G3" s="139"/>
      <c r="H3" s="139"/>
      <c r="I3" s="1"/>
    </row>
    <row r="4" spans="1:10" s="2" customFormat="1" ht="17.25" x14ac:dyDescent="0.35">
      <c r="H4" s="11"/>
      <c r="I4" s="11"/>
      <c r="J4" s="11"/>
    </row>
    <row r="5" spans="1:10" s="13" customFormat="1" ht="15" x14ac:dyDescent="0.2">
      <c r="A5" s="140" t="s">
        <v>2</v>
      </c>
      <c r="B5" s="140"/>
      <c r="C5" s="140"/>
      <c r="D5" s="140"/>
      <c r="E5" s="140"/>
      <c r="F5" s="140"/>
      <c r="G5" s="140"/>
      <c r="H5" s="140"/>
      <c r="I5" s="12"/>
    </row>
    <row r="6" spans="1:10" ht="15" x14ac:dyDescent="0.35">
      <c r="A6" s="141" t="s">
        <v>236</v>
      </c>
      <c r="B6" s="143" t="s">
        <v>237</v>
      </c>
      <c r="C6" s="144">
        <v>2018</v>
      </c>
      <c r="D6" s="144"/>
      <c r="E6" s="144"/>
      <c r="F6" s="144"/>
      <c r="G6" s="144"/>
      <c r="H6" s="144"/>
    </row>
    <row r="7" spans="1:10" ht="15" x14ac:dyDescent="0.2">
      <c r="A7" s="142"/>
      <c r="B7" s="143"/>
      <c r="C7" s="79" t="s">
        <v>245</v>
      </c>
      <c r="D7" s="79" t="s">
        <v>246</v>
      </c>
      <c r="E7" s="79" t="s">
        <v>247</v>
      </c>
      <c r="F7" s="79" t="s">
        <v>248</v>
      </c>
      <c r="G7" s="91" t="s">
        <v>249</v>
      </c>
      <c r="H7" s="79" t="s">
        <v>3</v>
      </c>
    </row>
    <row r="8" spans="1:10" ht="15" x14ac:dyDescent="0.2">
      <c r="A8" s="38" t="s">
        <v>4</v>
      </c>
      <c r="B8" s="92" t="s">
        <v>5</v>
      </c>
      <c r="C8" s="70">
        <v>0</v>
      </c>
      <c r="D8" s="70">
        <v>9653</v>
      </c>
      <c r="E8" s="70">
        <v>0</v>
      </c>
      <c r="F8" s="70">
        <v>0</v>
      </c>
      <c r="G8" s="71">
        <f t="shared" ref="G8:G71" si="0">SUM(C8:F8)</f>
        <v>9653</v>
      </c>
      <c r="H8" s="106">
        <f t="shared" ref="H8:H39" si="1">G8/G$88*100</f>
        <v>4.2516362611323011</v>
      </c>
    </row>
    <row r="9" spans="1:10" ht="15" x14ac:dyDescent="0.2">
      <c r="A9" s="39"/>
      <c r="B9" s="93" t="s">
        <v>6</v>
      </c>
      <c r="C9" s="76">
        <v>0</v>
      </c>
      <c r="D9" s="76">
        <v>0</v>
      </c>
      <c r="E9" s="76">
        <v>5762</v>
      </c>
      <c r="F9" s="76">
        <v>0</v>
      </c>
      <c r="G9" s="77">
        <f t="shared" si="0"/>
        <v>5762</v>
      </c>
      <c r="H9" s="107">
        <f t="shared" si="1"/>
        <v>2.537856431849614</v>
      </c>
    </row>
    <row r="10" spans="1:10" ht="15" x14ac:dyDescent="0.2">
      <c r="A10" s="35"/>
      <c r="B10" s="94" t="s">
        <v>7</v>
      </c>
      <c r="C10" s="73">
        <v>0</v>
      </c>
      <c r="D10" s="73">
        <v>0</v>
      </c>
      <c r="E10" s="73">
        <v>0</v>
      </c>
      <c r="F10" s="73">
        <v>280</v>
      </c>
      <c r="G10" s="74">
        <f t="shared" si="0"/>
        <v>280</v>
      </c>
      <c r="H10" s="108">
        <f t="shared" si="1"/>
        <v>0.12332519974277886</v>
      </c>
    </row>
    <row r="11" spans="1:10" ht="15" x14ac:dyDescent="0.2">
      <c r="A11" s="38" t="s">
        <v>8</v>
      </c>
      <c r="B11" s="92" t="s">
        <v>9</v>
      </c>
      <c r="C11" s="70">
        <v>0</v>
      </c>
      <c r="D11" s="70">
        <v>6559</v>
      </c>
      <c r="E11" s="70">
        <v>0</v>
      </c>
      <c r="F11" s="70">
        <v>0</v>
      </c>
      <c r="G11" s="71">
        <f t="shared" si="0"/>
        <v>6559</v>
      </c>
      <c r="H11" s="106">
        <f t="shared" si="1"/>
        <v>2.8888928039745951</v>
      </c>
    </row>
    <row r="12" spans="1:10" ht="15" x14ac:dyDescent="0.2">
      <c r="A12" s="39"/>
      <c r="B12" s="93" t="s">
        <v>10</v>
      </c>
      <c r="C12" s="76">
        <v>0</v>
      </c>
      <c r="D12" s="76">
        <v>0</v>
      </c>
      <c r="E12" s="76">
        <v>7674</v>
      </c>
      <c r="F12" s="76">
        <v>0</v>
      </c>
      <c r="G12" s="77">
        <f t="shared" si="0"/>
        <v>7674</v>
      </c>
      <c r="H12" s="107">
        <f t="shared" si="1"/>
        <v>3.379991367236018</v>
      </c>
    </row>
    <row r="13" spans="1:10" ht="15" x14ac:dyDescent="0.2">
      <c r="A13" s="39"/>
      <c r="B13" s="93" t="s">
        <v>11</v>
      </c>
      <c r="C13" s="76">
        <v>0</v>
      </c>
      <c r="D13" s="76">
        <v>0</v>
      </c>
      <c r="E13" s="76">
        <v>0</v>
      </c>
      <c r="F13" s="76">
        <v>728</v>
      </c>
      <c r="G13" s="77">
        <f t="shared" si="0"/>
        <v>728</v>
      </c>
      <c r="H13" s="107">
        <f t="shared" si="1"/>
        <v>0.32064551933122509</v>
      </c>
    </row>
    <row r="14" spans="1:10" ht="15" x14ac:dyDescent="0.2">
      <c r="A14" s="35"/>
      <c r="B14" s="94" t="s">
        <v>12</v>
      </c>
      <c r="C14" s="73">
        <v>0</v>
      </c>
      <c r="D14" s="73">
        <v>0</v>
      </c>
      <c r="E14" s="73">
        <v>0</v>
      </c>
      <c r="F14" s="73">
        <v>696</v>
      </c>
      <c r="G14" s="74">
        <f t="shared" si="0"/>
        <v>696</v>
      </c>
      <c r="H14" s="108">
        <f t="shared" si="1"/>
        <v>0.30655121078919317</v>
      </c>
    </row>
    <row r="15" spans="1:10" ht="15" x14ac:dyDescent="0.2">
      <c r="A15" s="38" t="s">
        <v>16</v>
      </c>
      <c r="B15" s="32" t="s">
        <v>17</v>
      </c>
      <c r="C15" s="20">
        <v>0</v>
      </c>
      <c r="D15" s="20">
        <v>0</v>
      </c>
      <c r="E15" s="20">
        <v>2632</v>
      </c>
      <c r="F15" s="20">
        <v>0</v>
      </c>
      <c r="G15" s="21">
        <f t="shared" si="0"/>
        <v>2632</v>
      </c>
      <c r="H15" s="102">
        <f t="shared" si="1"/>
        <v>1.1592568775821215</v>
      </c>
    </row>
    <row r="16" spans="1:10" ht="15" x14ac:dyDescent="0.2">
      <c r="A16" s="38" t="s">
        <v>19</v>
      </c>
      <c r="B16" s="92" t="s">
        <v>119</v>
      </c>
      <c r="C16" s="70">
        <v>0</v>
      </c>
      <c r="D16" s="70">
        <v>1487</v>
      </c>
      <c r="E16" s="70">
        <v>0</v>
      </c>
      <c r="F16" s="70">
        <v>0</v>
      </c>
      <c r="G16" s="71">
        <f t="shared" si="0"/>
        <v>1487</v>
      </c>
      <c r="H16" s="106">
        <f t="shared" si="1"/>
        <v>0.65494490006254347</v>
      </c>
    </row>
    <row r="17" spans="1:8" ht="15" x14ac:dyDescent="0.2">
      <c r="A17" s="35"/>
      <c r="B17" s="94" t="s">
        <v>20</v>
      </c>
      <c r="C17" s="73">
        <v>0</v>
      </c>
      <c r="D17" s="73">
        <v>0</v>
      </c>
      <c r="E17" s="73">
        <v>274</v>
      </c>
      <c r="F17" s="73">
        <v>0</v>
      </c>
      <c r="G17" s="74">
        <f t="shared" si="0"/>
        <v>274</v>
      </c>
      <c r="H17" s="108">
        <f t="shared" si="1"/>
        <v>0.1206825168911479</v>
      </c>
    </row>
    <row r="18" spans="1:8" ht="15" x14ac:dyDescent="0.2">
      <c r="A18" s="35" t="s">
        <v>21</v>
      </c>
      <c r="B18" s="34" t="s">
        <v>22</v>
      </c>
      <c r="C18" s="26">
        <v>0</v>
      </c>
      <c r="D18" s="26">
        <v>14396</v>
      </c>
      <c r="E18" s="26">
        <v>0</v>
      </c>
      <c r="F18" s="26">
        <v>0</v>
      </c>
      <c r="G18" s="27">
        <f t="shared" si="0"/>
        <v>14396</v>
      </c>
      <c r="H18" s="103">
        <f t="shared" si="1"/>
        <v>6.340677055346589</v>
      </c>
    </row>
    <row r="19" spans="1:8" ht="15" x14ac:dyDescent="0.2">
      <c r="A19" s="35" t="s">
        <v>23</v>
      </c>
      <c r="B19" s="34" t="s">
        <v>24</v>
      </c>
      <c r="C19" s="26">
        <v>1145</v>
      </c>
      <c r="D19" s="26">
        <v>0</v>
      </c>
      <c r="E19" s="26">
        <v>0</v>
      </c>
      <c r="F19" s="26">
        <v>0</v>
      </c>
      <c r="G19" s="27">
        <f t="shared" si="0"/>
        <v>1145</v>
      </c>
      <c r="H19" s="103">
        <f t="shared" si="1"/>
        <v>0.5043119775195779</v>
      </c>
    </row>
    <row r="20" spans="1:8" ht="15" x14ac:dyDescent="0.2">
      <c r="A20" s="37" t="s">
        <v>25</v>
      </c>
      <c r="B20" s="31" t="s">
        <v>26</v>
      </c>
      <c r="C20" s="17">
        <v>0</v>
      </c>
      <c r="D20" s="17">
        <v>348</v>
      </c>
      <c r="E20" s="17">
        <v>0</v>
      </c>
      <c r="F20" s="17">
        <v>0</v>
      </c>
      <c r="G20" s="18">
        <f t="shared" si="0"/>
        <v>348</v>
      </c>
      <c r="H20" s="101">
        <f t="shared" si="1"/>
        <v>0.15327560539459659</v>
      </c>
    </row>
    <row r="21" spans="1:8" ht="15" x14ac:dyDescent="0.2">
      <c r="A21" s="38" t="s">
        <v>27</v>
      </c>
      <c r="B21" s="92" t="s">
        <v>28</v>
      </c>
      <c r="C21" s="70">
        <v>0</v>
      </c>
      <c r="D21" s="70">
        <v>0</v>
      </c>
      <c r="E21" s="70">
        <v>14415</v>
      </c>
      <c r="F21" s="70">
        <v>0</v>
      </c>
      <c r="G21" s="71">
        <f t="shared" si="0"/>
        <v>14415</v>
      </c>
      <c r="H21" s="106">
        <f t="shared" si="1"/>
        <v>6.3490455510434192</v>
      </c>
    </row>
    <row r="22" spans="1:8" ht="15" x14ac:dyDescent="0.2">
      <c r="A22" s="35"/>
      <c r="B22" s="94" t="s">
        <v>29</v>
      </c>
      <c r="C22" s="73">
        <v>4805</v>
      </c>
      <c r="D22" s="73">
        <v>0</v>
      </c>
      <c r="E22" s="73">
        <v>0</v>
      </c>
      <c r="F22" s="73">
        <v>0</v>
      </c>
      <c r="G22" s="74">
        <f t="shared" si="0"/>
        <v>4805</v>
      </c>
      <c r="H22" s="108">
        <f t="shared" si="1"/>
        <v>2.1163485170144729</v>
      </c>
    </row>
    <row r="23" spans="1:8" ht="15" x14ac:dyDescent="0.2">
      <c r="A23" s="37" t="s">
        <v>30</v>
      </c>
      <c r="B23" s="31" t="s">
        <v>31</v>
      </c>
      <c r="C23" s="17">
        <v>0</v>
      </c>
      <c r="D23" s="17">
        <v>6876</v>
      </c>
      <c r="E23" s="17">
        <v>0</v>
      </c>
      <c r="F23" s="17">
        <v>0</v>
      </c>
      <c r="G23" s="18">
        <f t="shared" si="0"/>
        <v>6876</v>
      </c>
      <c r="H23" s="101">
        <f t="shared" si="1"/>
        <v>3.028514547969098</v>
      </c>
    </row>
    <row r="24" spans="1:8" ht="15" x14ac:dyDescent="0.2">
      <c r="A24" s="37" t="s">
        <v>35</v>
      </c>
      <c r="B24" s="31" t="s">
        <v>36</v>
      </c>
      <c r="C24" s="17">
        <v>0</v>
      </c>
      <c r="D24" s="17">
        <v>0</v>
      </c>
      <c r="E24" s="17">
        <v>1900</v>
      </c>
      <c r="F24" s="17">
        <v>0</v>
      </c>
      <c r="G24" s="18">
        <f t="shared" si="0"/>
        <v>1900</v>
      </c>
      <c r="H24" s="101">
        <f t="shared" si="1"/>
        <v>0.83684956968314228</v>
      </c>
    </row>
    <row r="25" spans="1:8" ht="15" x14ac:dyDescent="0.2">
      <c r="A25" s="38" t="s">
        <v>37</v>
      </c>
      <c r="B25" s="92" t="s">
        <v>38</v>
      </c>
      <c r="C25" s="70">
        <v>0</v>
      </c>
      <c r="D25" s="70">
        <v>13422</v>
      </c>
      <c r="E25" s="70">
        <v>0</v>
      </c>
      <c r="F25" s="70">
        <v>0</v>
      </c>
      <c r="G25" s="71">
        <f t="shared" si="0"/>
        <v>13422</v>
      </c>
      <c r="H25" s="106">
        <f t="shared" si="1"/>
        <v>5.9116815390984927</v>
      </c>
    </row>
    <row r="26" spans="1:8" ht="15" x14ac:dyDescent="0.2">
      <c r="A26" s="39"/>
      <c r="B26" s="93" t="s">
        <v>39</v>
      </c>
      <c r="C26" s="76">
        <v>0</v>
      </c>
      <c r="D26" s="76">
        <v>0</v>
      </c>
      <c r="E26" s="76">
        <v>652</v>
      </c>
      <c r="F26" s="76">
        <v>0</v>
      </c>
      <c r="G26" s="77">
        <f t="shared" si="0"/>
        <v>652</v>
      </c>
      <c r="H26" s="107">
        <f t="shared" si="1"/>
        <v>0.28717153654389938</v>
      </c>
    </row>
    <row r="27" spans="1:8" ht="15" x14ac:dyDescent="0.2">
      <c r="A27" s="39"/>
      <c r="B27" s="94" t="s">
        <v>40</v>
      </c>
      <c r="C27" s="73">
        <v>0</v>
      </c>
      <c r="D27" s="73">
        <v>2</v>
      </c>
      <c r="E27" s="73">
        <v>0</v>
      </c>
      <c r="F27" s="73">
        <v>0</v>
      </c>
      <c r="G27" s="74">
        <f t="shared" si="0"/>
        <v>2</v>
      </c>
      <c r="H27" s="108">
        <f t="shared" si="1"/>
        <v>8.808942838769918E-4</v>
      </c>
    </row>
    <row r="28" spans="1:8" ht="15" x14ac:dyDescent="0.2">
      <c r="A28" s="38" t="s">
        <v>43</v>
      </c>
      <c r="B28" s="92" t="s">
        <v>44</v>
      </c>
      <c r="C28" s="70">
        <v>0</v>
      </c>
      <c r="D28" s="70">
        <v>0</v>
      </c>
      <c r="E28" s="70">
        <v>410</v>
      </c>
      <c r="F28" s="70">
        <v>0</v>
      </c>
      <c r="G28" s="71">
        <f t="shared" si="0"/>
        <v>410</v>
      </c>
      <c r="H28" s="106">
        <f t="shared" si="1"/>
        <v>0.18058332819478334</v>
      </c>
    </row>
    <row r="29" spans="1:8" ht="15" x14ac:dyDescent="0.2">
      <c r="A29" s="39"/>
      <c r="B29" s="93" t="s">
        <v>45</v>
      </c>
      <c r="C29" s="76">
        <v>0</v>
      </c>
      <c r="D29" s="76">
        <v>2929</v>
      </c>
      <c r="E29" s="76">
        <v>0</v>
      </c>
      <c r="F29" s="76">
        <v>0</v>
      </c>
      <c r="G29" s="77">
        <f t="shared" si="0"/>
        <v>2929</v>
      </c>
      <c r="H29" s="107">
        <f t="shared" si="1"/>
        <v>1.2900696787378547</v>
      </c>
    </row>
    <row r="30" spans="1:8" ht="15" x14ac:dyDescent="0.2">
      <c r="A30" s="39"/>
      <c r="B30" s="93" t="s">
        <v>46</v>
      </c>
      <c r="C30" s="76">
        <v>0</v>
      </c>
      <c r="D30" s="76">
        <v>0</v>
      </c>
      <c r="E30" s="76">
        <v>0</v>
      </c>
      <c r="F30" s="76">
        <v>1757</v>
      </c>
      <c r="G30" s="77">
        <f t="shared" si="0"/>
        <v>1757</v>
      </c>
      <c r="H30" s="107">
        <f t="shared" si="1"/>
        <v>0.77386562838593742</v>
      </c>
    </row>
    <row r="31" spans="1:8" ht="15" x14ac:dyDescent="0.2">
      <c r="A31" s="35"/>
      <c r="B31" s="94" t="s">
        <v>48</v>
      </c>
      <c r="C31" s="73">
        <v>0</v>
      </c>
      <c r="D31" s="73">
        <v>0</v>
      </c>
      <c r="E31" s="73">
        <v>1460</v>
      </c>
      <c r="F31" s="73">
        <v>0</v>
      </c>
      <c r="G31" s="74">
        <f t="shared" si="0"/>
        <v>1460</v>
      </c>
      <c r="H31" s="108">
        <f t="shared" si="1"/>
        <v>0.64305282723020407</v>
      </c>
    </row>
    <row r="32" spans="1:8" ht="15" x14ac:dyDescent="0.2">
      <c r="A32" s="38" t="s">
        <v>49</v>
      </c>
      <c r="B32" s="92" t="s">
        <v>50</v>
      </c>
      <c r="C32" s="70">
        <v>0</v>
      </c>
      <c r="D32" s="70">
        <v>0</v>
      </c>
      <c r="E32" s="70">
        <v>567</v>
      </c>
      <c r="F32" s="70">
        <v>0</v>
      </c>
      <c r="G32" s="71">
        <f t="shared" si="0"/>
        <v>567</v>
      </c>
      <c r="H32" s="106">
        <f t="shared" si="1"/>
        <v>0.24973352947912719</v>
      </c>
    </row>
    <row r="33" spans="1:8" ht="15" x14ac:dyDescent="0.2">
      <c r="A33" s="35"/>
      <c r="B33" s="94" t="s">
        <v>51</v>
      </c>
      <c r="C33" s="73">
        <v>0</v>
      </c>
      <c r="D33" s="73">
        <v>8514</v>
      </c>
      <c r="E33" s="73">
        <v>0</v>
      </c>
      <c r="F33" s="73">
        <v>0</v>
      </c>
      <c r="G33" s="74">
        <f t="shared" si="0"/>
        <v>8514</v>
      </c>
      <c r="H33" s="108">
        <f t="shared" si="1"/>
        <v>3.7499669664643549</v>
      </c>
    </row>
    <row r="34" spans="1:8" ht="15" x14ac:dyDescent="0.2">
      <c r="A34" s="37" t="s">
        <v>52</v>
      </c>
      <c r="B34" s="31" t="s">
        <v>53</v>
      </c>
      <c r="C34" s="17">
        <v>70</v>
      </c>
      <c r="D34" s="17">
        <v>0</v>
      </c>
      <c r="E34" s="17">
        <v>0</v>
      </c>
      <c r="F34" s="17">
        <v>0</v>
      </c>
      <c r="G34" s="18">
        <f t="shared" si="0"/>
        <v>70</v>
      </c>
      <c r="H34" s="101">
        <f t="shared" si="1"/>
        <v>3.0831299935694716E-2</v>
      </c>
    </row>
    <row r="35" spans="1:8" ht="15" x14ac:dyDescent="0.2">
      <c r="A35" s="38" t="s">
        <v>54</v>
      </c>
      <c r="B35" s="92" t="s">
        <v>55</v>
      </c>
      <c r="C35" s="70">
        <v>0</v>
      </c>
      <c r="D35" s="70">
        <v>0</v>
      </c>
      <c r="E35" s="70">
        <v>14</v>
      </c>
      <c r="F35" s="70">
        <v>0</v>
      </c>
      <c r="G35" s="71">
        <f t="shared" si="0"/>
        <v>14</v>
      </c>
      <c r="H35" s="106">
        <f t="shared" si="1"/>
        <v>6.1662599871389438E-3</v>
      </c>
    </row>
    <row r="36" spans="1:8" ht="15" x14ac:dyDescent="0.2">
      <c r="A36" s="39"/>
      <c r="B36" s="93" t="s">
        <v>56</v>
      </c>
      <c r="C36" s="76">
        <v>0</v>
      </c>
      <c r="D36" s="76">
        <v>0</v>
      </c>
      <c r="E36" s="76">
        <v>0</v>
      </c>
      <c r="F36" s="76">
        <v>637</v>
      </c>
      <c r="G36" s="77">
        <f t="shared" si="0"/>
        <v>637</v>
      </c>
      <c r="H36" s="107">
        <f t="shared" si="1"/>
        <v>0.28056482941482191</v>
      </c>
    </row>
    <row r="37" spans="1:8" ht="15" x14ac:dyDescent="0.2">
      <c r="A37" s="39"/>
      <c r="B37" s="93" t="s">
        <v>57</v>
      </c>
      <c r="C37" s="76">
        <v>0</v>
      </c>
      <c r="D37" s="76">
        <v>7338</v>
      </c>
      <c r="E37" s="76">
        <v>0</v>
      </c>
      <c r="F37" s="76">
        <v>0</v>
      </c>
      <c r="G37" s="77">
        <f t="shared" si="0"/>
        <v>7338</v>
      </c>
      <c r="H37" s="107">
        <f t="shared" si="1"/>
        <v>3.2320011275446836</v>
      </c>
    </row>
    <row r="38" spans="1:8" ht="15" x14ac:dyDescent="0.2">
      <c r="A38" s="39"/>
      <c r="B38" s="93" t="s">
        <v>58</v>
      </c>
      <c r="C38" s="76">
        <v>0</v>
      </c>
      <c r="D38" s="76">
        <v>0</v>
      </c>
      <c r="E38" s="76">
        <v>2465</v>
      </c>
      <c r="F38" s="76">
        <v>0</v>
      </c>
      <c r="G38" s="77">
        <f t="shared" si="0"/>
        <v>2465</v>
      </c>
      <c r="H38" s="107">
        <f t="shared" si="1"/>
        <v>1.0857022048783926</v>
      </c>
    </row>
    <row r="39" spans="1:8" ht="15" x14ac:dyDescent="0.2">
      <c r="A39" s="39"/>
      <c r="B39" s="93" t="s">
        <v>59</v>
      </c>
      <c r="C39" s="76">
        <v>0</v>
      </c>
      <c r="D39" s="76">
        <v>0</v>
      </c>
      <c r="E39" s="76">
        <v>0</v>
      </c>
      <c r="F39" s="76">
        <v>219</v>
      </c>
      <c r="G39" s="77">
        <f t="shared" si="0"/>
        <v>219</v>
      </c>
      <c r="H39" s="107">
        <f t="shared" si="1"/>
        <v>9.6457924084530619E-2</v>
      </c>
    </row>
    <row r="40" spans="1:8" ht="15" x14ac:dyDescent="0.2">
      <c r="A40" s="35"/>
      <c r="B40" s="94" t="s">
        <v>60</v>
      </c>
      <c r="C40" s="73">
        <v>0</v>
      </c>
      <c r="D40" s="73">
        <v>0</v>
      </c>
      <c r="E40" s="73">
        <v>0</v>
      </c>
      <c r="F40" s="73">
        <v>1879</v>
      </c>
      <c r="G40" s="74">
        <f t="shared" si="0"/>
        <v>1879</v>
      </c>
      <c r="H40" s="108">
        <f t="shared" ref="H40:H69" si="2">G40/G$88*100</f>
        <v>0.82760017970243382</v>
      </c>
    </row>
    <row r="41" spans="1:8" ht="15" x14ac:dyDescent="0.2">
      <c r="A41" s="38" t="s">
        <v>61</v>
      </c>
      <c r="B41" s="34" t="s">
        <v>122</v>
      </c>
      <c r="C41" s="26">
        <v>0</v>
      </c>
      <c r="D41" s="26">
        <v>0</v>
      </c>
      <c r="E41" s="26">
        <v>61</v>
      </c>
      <c r="F41" s="26">
        <v>0</v>
      </c>
      <c r="G41" s="27">
        <f t="shared" si="0"/>
        <v>61</v>
      </c>
      <c r="H41" s="103">
        <f t="shared" si="2"/>
        <v>2.6867275658248254E-2</v>
      </c>
    </row>
    <row r="42" spans="1:8" ht="15" x14ac:dyDescent="0.2">
      <c r="A42" s="38" t="s">
        <v>63</v>
      </c>
      <c r="B42" s="92" t="s">
        <v>123</v>
      </c>
      <c r="C42" s="70">
        <v>0</v>
      </c>
      <c r="D42" s="70">
        <v>1572</v>
      </c>
      <c r="E42" s="70">
        <v>0</v>
      </c>
      <c r="F42" s="70">
        <v>0</v>
      </c>
      <c r="G42" s="71">
        <f t="shared" si="0"/>
        <v>1572</v>
      </c>
      <c r="H42" s="106">
        <f t="shared" si="2"/>
        <v>0.69238290712731565</v>
      </c>
    </row>
    <row r="43" spans="1:8" ht="15" x14ac:dyDescent="0.2">
      <c r="A43" s="118"/>
      <c r="B43" s="94" t="s">
        <v>64</v>
      </c>
      <c r="C43" s="73">
        <v>0</v>
      </c>
      <c r="D43" s="73">
        <v>0</v>
      </c>
      <c r="E43" s="73">
        <v>704</v>
      </c>
      <c r="F43" s="73">
        <v>0</v>
      </c>
      <c r="G43" s="74">
        <f t="shared" si="0"/>
        <v>704</v>
      </c>
      <c r="H43" s="108">
        <f t="shared" si="2"/>
        <v>0.31007478792470117</v>
      </c>
    </row>
    <row r="44" spans="1:8" ht="15" x14ac:dyDescent="0.2">
      <c r="A44" s="38" t="s">
        <v>65</v>
      </c>
      <c r="B44" s="92" t="s">
        <v>66</v>
      </c>
      <c r="C44" s="70">
        <v>0</v>
      </c>
      <c r="D44" s="70">
        <v>0</v>
      </c>
      <c r="E44" s="70">
        <v>46</v>
      </c>
      <c r="F44" s="70">
        <v>0</v>
      </c>
      <c r="G44" s="71">
        <f t="shared" si="0"/>
        <v>46</v>
      </c>
      <c r="H44" s="106">
        <f t="shared" si="2"/>
        <v>2.0260568529170814E-2</v>
      </c>
    </row>
    <row r="45" spans="1:8" ht="15" x14ac:dyDescent="0.2">
      <c r="A45" s="39"/>
      <c r="B45" s="93" t="s">
        <v>67</v>
      </c>
      <c r="C45" s="76">
        <v>0</v>
      </c>
      <c r="D45" s="76">
        <v>0</v>
      </c>
      <c r="E45" s="76">
        <v>0</v>
      </c>
      <c r="F45" s="76">
        <v>50</v>
      </c>
      <c r="G45" s="77">
        <f t="shared" si="0"/>
        <v>50</v>
      </c>
      <c r="H45" s="107">
        <f t="shared" si="2"/>
        <v>2.2022357096924797E-2</v>
      </c>
    </row>
    <row r="46" spans="1:8" ht="15" x14ac:dyDescent="0.2">
      <c r="A46" s="39"/>
      <c r="B46" s="93" t="s">
        <v>68</v>
      </c>
      <c r="C46" s="76">
        <v>0</v>
      </c>
      <c r="D46" s="76">
        <v>0</v>
      </c>
      <c r="E46" s="76">
        <v>3448</v>
      </c>
      <c r="F46" s="76">
        <v>0</v>
      </c>
      <c r="G46" s="77">
        <f t="shared" si="0"/>
        <v>3448</v>
      </c>
      <c r="H46" s="107">
        <f t="shared" si="2"/>
        <v>1.5186617454039339</v>
      </c>
    </row>
    <row r="47" spans="1:8" ht="15" x14ac:dyDescent="0.2">
      <c r="A47" s="39"/>
      <c r="B47" s="93" t="s">
        <v>69</v>
      </c>
      <c r="C47" s="76">
        <v>0</v>
      </c>
      <c r="D47" s="76">
        <v>0</v>
      </c>
      <c r="E47" s="76">
        <v>0</v>
      </c>
      <c r="F47" s="76">
        <v>3182</v>
      </c>
      <c r="G47" s="77">
        <f t="shared" si="0"/>
        <v>3182</v>
      </c>
      <c r="H47" s="107">
        <f t="shared" si="2"/>
        <v>1.4015028056482941</v>
      </c>
    </row>
    <row r="48" spans="1:8" ht="15" x14ac:dyDescent="0.2">
      <c r="A48" s="35"/>
      <c r="B48" s="94" t="s">
        <v>70</v>
      </c>
      <c r="C48" s="73">
        <v>0</v>
      </c>
      <c r="D48" s="73">
        <v>0</v>
      </c>
      <c r="E48" s="73">
        <v>0</v>
      </c>
      <c r="F48" s="73">
        <v>203</v>
      </c>
      <c r="G48" s="74">
        <f t="shared" si="0"/>
        <v>203</v>
      </c>
      <c r="H48" s="108">
        <f t="shared" si="2"/>
        <v>8.9410769813514673E-2</v>
      </c>
    </row>
    <row r="49" spans="1:8" ht="15" x14ac:dyDescent="0.2">
      <c r="A49" s="38" t="s">
        <v>71</v>
      </c>
      <c r="B49" s="32" t="s">
        <v>72</v>
      </c>
      <c r="C49" s="20">
        <v>11652</v>
      </c>
      <c r="D49" s="20">
        <v>0</v>
      </c>
      <c r="E49" s="20">
        <v>0</v>
      </c>
      <c r="F49" s="20">
        <v>0</v>
      </c>
      <c r="G49" s="21">
        <f t="shared" si="0"/>
        <v>11652</v>
      </c>
      <c r="H49" s="102">
        <f t="shared" si="2"/>
        <v>5.1320900978673549</v>
      </c>
    </row>
    <row r="50" spans="1:8" ht="15" x14ac:dyDescent="0.2">
      <c r="A50" s="38" t="s">
        <v>73</v>
      </c>
      <c r="B50" s="92" t="s">
        <v>74</v>
      </c>
      <c r="C50" s="70">
        <v>0</v>
      </c>
      <c r="D50" s="70">
        <v>3020</v>
      </c>
      <c r="E50" s="70">
        <v>0</v>
      </c>
      <c r="F50" s="70">
        <v>0</v>
      </c>
      <c r="G50" s="71">
        <f t="shared" si="0"/>
        <v>3020</v>
      </c>
      <c r="H50" s="106">
        <f t="shared" si="2"/>
        <v>1.3301503686542577</v>
      </c>
    </row>
    <row r="51" spans="1:8" ht="15" x14ac:dyDescent="0.2">
      <c r="A51" s="117"/>
      <c r="B51" s="93" t="s">
        <v>75</v>
      </c>
      <c r="C51" s="76">
        <v>0</v>
      </c>
      <c r="D51" s="76">
        <v>0</v>
      </c>
      <c r="E51" s="76">
        <v>265</v>
      </c>
      <c r="F51" s="76">
        <v>0</v>
      </c>
      <c r="G51" s="77">
        <f t="shared" si="0"/>
        <v>265</v>
      </c>
      <c r="H51" s="107">
        <f t="shared" si="2"/>
        <v>0.11671849261370143</v>
      </c>
    </row>
    <row r="52" spans="1:8" ht="15" x14ac:dyDescent="0.2">
      <c r="A52" s="39"/>
      <c r="B52" s="94" t="s">
        <v>76</v>
      </c>
      <c r="C52" s="73">
        <v>0</v>
      </c>
      <c r="D52" s="73">
        <v>0</v>
      </c>
      <c r="E52" s="73">
        <v>0</v>
      </c>
      <c r="F52" s="73">
        <v>258</v>
      </c>
      <c r="G52" s="74">
        <f t="shared" si="0"/>
        <v>258</v>
      </c>
      <c r="H52" s="108">
        <f t="shared" si="2"/>
        <v>0.11363536262013196</v>
      </c>
    </row>
    <row r="53" spans="1:8" ht="15" x14ac:dyDescent="0.2">
      <c r="A53" s="38" t="s">
        <v>77</v>
      </c>
      <c r="B53" s="92" t="s">
        <v>78</v>
      </c>
      <c r="C53" s="70">
        <v>12156</v>
      </c>
      <c r="D53" s="70">
        <v>0</v>
      </c>
      <c r="E53" s="70">
        <v>0</v>
      </c>
      <c r="F53" s="70">
        <v>0</v>
      </c>
      <c r="G53" s="71">
        <f t="shared" si="0"/>
        <v>12156</v>
      </c>
      <c r="H53" s="106">
        <f t="shared" si="2"/>
        <v>5.354075457404357</v>
      </c>
    </row>
    <row r="54" spans="1:8" ht="15" x14ac:dyDescent="0.2">
      <c r="A54" s="39"/>
      <c r="B54" s="93" t="s">
        <v>79</v>
      </c>
      <c r="C54" s="76">
        <v>0</v>
      </c>
      <c r="D54" s="76">
        <v>0</v>
      </c>
      <c r="E54" s="76">
        <v>0</v>
      </c>
      <c r="F54" s="76">
        <v>330</v>
      </c>
      <c r="G54" s="77">
        <f t="shared" si="0"/>
        <v>330</v>
      </c>
      <c r="H54" s="107">
        <f t="shared" si="2"/>
        <v>0.14534755683970368</v>
      </c>
    </row>
    <row r="55" spans="1:8" ht="15" x14ac:dyDescent="0.2">
      <c r="A55" s="39"/>
      <c r="B55" s="93" t="s">
        <v>80</v>
      </c>
      <c r="C55" s="76">
        <v>0</v>
      </c>
      <c r="D55" s="76">
        <v>0</v>
      </c>
      <c r="E55" s="76">
        <v>0</v>
      </c>
      <c r="F55" s="76">
        <v>147</v>
      </c>
      <c r="G55" s="77">
        <f t="shared" si="0"/>
        <v>147</v>
      </c>
      <c r="H55" s="107">
        <f t="shared" si="2"/>
        <v>6.4745729864958898E-2</v>
      </c>
    </row>
    <row r="56" spans="1:8" ht="15" x14ac:dyDescent="0.2">
      <c r="A56" s="39"/>
      <c r="B56" s="93" t="s">
        <v>82</v>
      </c>
      <c r="C56" s="76">
        <v>0</v>
      </c>
      <c r="D56" s="76">
        <v>23343</v>
      </c>
      <c r="E56" s="76">
        <v>0</v>
      </c>
      <c r="F56" s="76">
        <v>0</v>
      </c>
      <c r="G56" s="77">
        <f t="shared" si="0"/>
        <v>23343</v>
      </c>
      <c r="H56" s="107">
        <f t="shared" si="2"/>
        <v>10.281357634270311</v>
      </c>
    </row>
    <row r="57" spans="1:8" ht="15" x14ac:dyDescent="0.2">
      <c r="A57" s="39"/>
      <c r="B57" s="93" t="s">
        <v>166</v>
      </c>
      <c r="C57" s="76">
        <v>0</v>
      </c>
      <c r="D57" s="76">
        <v>1</v>
      </c>
      <c r="E57" s="76">
        <v>0</v>
      </c>
      <c r="F57" s="76">
        <v>0</v>
      </c>
      <c r="G57" s="77">
        <f t="shared" si="0"/>
        <v>1</v>
      </c>
      <c r="H57" s="107">
        <f t="shared" si="2"/>
        <v>4.404471419384959E-4</v>
      </c>
    </row>
    <row r="58" spans="1:8" ht="15" x14ac:dyDescent="0.2">
      <c r="A58" s="35"/>
      <c r="B58" s="94" t="s">
        <v>83</v>
      </c>
      <c r="C58" s="73">
        <v>0</v>
      </c>
      <c r="D58" s="73">
        <v>0</v>
      </c>
      <c r="E58" s="73">
        <v>207</v>
      </c>
      <c r="F58" s="73">
        <v>0</v>
      </c>
      <c r="G58" s="74">
        <f t="shared" si="0"/>
        <v>207</v>
      </c>
      <c r="H58" s="108">
        <f t="shared" si="2"/>
        <v>9.1172558381268656E-2</v>
      </c>
    </row>
    <row r="59" spans="1:8" ht="15" x14ac:dyDescent="0.2">
      <c r="A59" s="38" t="s">
        <v>41</v>
      </c>
      <c r="B59" s="92" t="s">
        <v>42</v>
      </c>
      <c r="C59" s="70">
        <v>0</v>
      </c>
      <c r="D59" s="70">
        <v>0</v>
      </c>
      <c r="E59" s="70">
        <v>39</v>
      </c>
      <c r="F59" s="70">
        <v>0</v>
      </c>
      <c r="G59" s="71">
        <f t="shared" si="0"/>
        <v>39</v>
      </c>
      <c r="H59" s="106">
        <f t="shared" si="2"/>
        <v>1.7177438535601344E-2</v>
      </c>
    </row>
    <row r="60" spans="1:8" ht="15" x14ac:dyDescent="0.2">
      <c r="A60" s="39"/>
      <c r="B60" s="93" t="s">
        <v>126</v>
      </c>
      <c r="C60" s="76">
        <v>0</v>
      </c>
      <c r="D60" s="76">
        <v>0</v>
      </c>
      <c r="E60" s="76">
        <v>0</v>
      </c>
      <c r="F60" s="76">
        <v>186</v>
      </c>
      <c r="G60" s="77">
        <f t="shared" si="0"/>
        <v>186</v>
      </c>
      <c r="H60" s="107">
        <f t="shared" si="2"/>
        <v>8.1923168400560256E-2</v>
      </c>
    </row>
    <row r="61" spans="1:8" ht="15" x14ac:dyDescent="0.2">
      <c r="A61" s="35"/>
      <c r="B61" s="94" t="s">
        <v>121</v>
      </c>
      <c r="C61" s="73">
        <v>0</v>
      </c>
      <c r="D61" s="73">
        <v>0</v>
      </c>
      <c r="E61" s="73">
        <v>0</v>
      </c>
      <c r="F61" s="73">
        <v>1</v>
      </c>
      <c r="G61" s="74">
        <f t="shared" si="0"/>
        <v>1</v>
      </c>
      <c r="H61" s="108">
        <f t="shared" si="2"/>
        <v>4.404471419384959E-4</v>
      </c>
    </row>
    <row r="62" spans="1:8" ht="15" x14ac:dyDescent="0.2">
      <c r="A62" s="38" t="s">
        <v>32</v>
      </c>
      <c r="B62" s="92" t="s">
        <v>33</v>
      </c>
      <c r="C62" s="70">
        <v>0</v>
      </c>
      <c r="D62" s="70">
        <v>0</v>
      </c>
      <c r="E62" s="70">
        <v>2925</v>
      </c>
      <c r="F62" s="70">
        <v>0</v>
      </c>
      <c r="G62" s="71">
        <f>SUM(C62:F62)</f>
        <v>2925</v>
      </c>
      <c r="H62" s="106">
        <f t="shared" si="2"/>
        <v>1.2883078901701006</v>
      </c>
    </row>
    <row r="63" spans="1:8" ht="15" x14ac:dyDescent="0.2">
      <c r="A63" s="35"/>
      <c r="B63" s="94" t="s">
        <v>120</v>
      </c>
      <c r="C63" s="73">
        <v>340</v>
      </c>
      <c r="D63" s="73">
        <v>0</v>
      </c>
      <c r="E63" s="73">
        <v>0</v>
      </c>
      <c r="F63" s="73">
        <v>0</v>
      </c>
      <c r="G63" s="74">
        <f>SUM(C63:F63)</f>
        <v>340</v>
      </c>
      <c r="H63" s="108">
        <f t="shared" si="2"/>
        <v>0.14975202825908862</v>
      </c>
    </row>
    <row r="64" spans="1:8" ht="15" x14ac:dyDescent="0.2">
      <c r="A64" s="38" t="s">
        <v>84</v>
      </c>
      <c r="B64" s="34" t="s">
        <v>85</v>
      </c>
      <c r="C64" s="26">
        <v>0</v>
      </c>
      <c r="D64" s="26">
        <v>0</v>
      </c>
      <c r="E64" s="26">
        <v>160</v>
      </c>
      <c r="F64" s="26">
        <v>0</v>
      </c>
      <c r="G64" s="27">
        <f t="shared" si="0"/>
        <v>160</v>
      </c>
      <c r="H64" s="103">
        <f t="shared" si="2"/>
        <v>7.0471542710159346E-2</v>
      </c>
    </row>
    <row r="65" spans="1:13" ht="15" x14ac:dyDescent="0.2">
      <c r="A65" s="38" t="s">
        <v>86</v>
      </c>
      <c r="B65" s="92" t="s">
        <v>87</v>
      </c>
      <c r="C65" s="70">
        <v>0</v>
      </c>
      <c r="D65" s="70">
        <v>0</v>
      </c>
      <c r="E65" s="70">
        <v>0</v>
      </c>
      <c r="F65" s="70">
        <v>1947</v>
      </c>
      <c r="G65" s="71">
        <f t="shared" si="0"/>
        <v>1947</v>
      </c>
      <c r="H65" s="106">
        <f t="shared" si="2"/>
        <v>0.85755058535425166</v>
      </c>
    </row>
    <row r="66" spans="1:13" ht="15" x14ac:dyDescent="0.2">
      <c r="A66" s="35"/>
      <c r="B66" s="94" t="s">
        <v>156</v>
      </c>
      <c r="C66" s="73">
        <v>0</v>
      </c>
      <c r="D66" s="73">
        <v>0</v>
      </c>
      <c r="E66" s="73">
        <v>1</v>
      </c>
      <c r="F66" s="73">
        <v>0</v>
      </c>
      <c r="G66" s="74">
        <f t="shared" si="0"/>
        <v>1</v>
      </c>
      <c r="H66" s="108">
        <f t="shared" si="2"/>
        <v>4.404471419384959E-4</v>
      </c>
    </row>
    <row r="67" spans="1:13" ht="15" x14ac:dyDescent="0.2">
      <c r="A67" s="38" t="s">
        <v>88</v>
      </c>
      <c r="B67" s="34" t="s">
        <v>89</v>
      </c>
      <c r="C67" s="26">
        <v>0</v>
      </c>
      <c r="D67" s="26">
        <v>0</v>
      </c>
      <c r="E67" s="26">
        <v>1266</v>
      </c>
      <c r="F67" s="26">
        <v>0</v>
      </c>
      <c r="G67" s="27">
        <f t="shared" si="0"/>
        <v>1266</v>
      </c>
      <c r="H67" s="103">
        <f t="shared" si="2"/>
        <v>0.55760608169413595</v>
      </c>
    </row>
    <row r="68" spans="1:13" ht="15" x14ac:dyDescent="0.2">
      <c r="A68" s="37" t="s">
        <v>90</v>
      </c>
      <c r="B68" s="31" t="s">
        <v>91</v>
      </c>
      <c r="C68" s="17">
        <v>2895</v>
      </c>
      <c r="D68" s="17">
        <v>0</v>
      </c>
      <c r="E68" s="17">
        <v>0</v>
      </c>
      <c r="F68" s="17">
        <v>0</v>
      </c>
      <c r="G68" s="18">
        <f t="shared" si="0"/>
        <v>2895</v>
      </c>
      <c r="H68" s="101">
        <f t="shared" si="2"/>
        <v>1.2750944759119458</v>
      </c>
    </row>
    <row r="69" spans="1:13" ht="15" x14ac:dyDescent="0.2">
      <c r="A69" s="38" t="s">
        <v>92</v>
      </c>
      <c r="B69" s="92" t="s">
        <v>94</v>
      </c>
      <c r="C69" s="70">
        <v>0</v>
      </c>
      <c r="D69" s="70">
        <v>1161</v>
      </c>
      <c r="E69" s="70">
        <v>0</v>
      </c>
      <c r="F69" s="70">
        <v>0</v>
      </c>
      <c r="G69" s="71">
        <f t="shared" si="0"/>
        <v>1161</v>
      </c>
      <c r="H69" s="106">
        <f t="shared" si="2"/>
        <v>0.51135913179059389</v>
      </c>
    </row>
    <row r="70" spans="1:13" ht="15" x14ac:dyDescent="0.2">
      <c r="A70" s="39"/>
      <c r="B70" s="93" t="s">
        <v>95</v>
      </c>
      <c r="C70" s="76">
        <v>0</v>
      </c>
      <c r="D70" s="76">
        <v>0</v>
      </c>
      <c r="E70" s="76">
        <v>4</v>
      </c>
      <c r="F70" s="76">
        <v>0</v>
      </c>
      <c r="G70" s="77">
        <f t="shared" si="0"/>
        <v>4</v>
      </c>
      <c r="H70" s="107">
        <f t="shared" ref="H70:H88" si="3">G70/G$88*100</f>
        <v>1.7617885677539836E-3</v>
      </c>
    </row>
    <row r="71" spans="1:13" ht="15" x14ac:dyDescent="0.35">
      <c r="A71" s="35"/>
      <c r="B71" s="94" t="s">
        <v>96</v>
      </c>
      <c r="C71" s="73">
        <v>0</v>
      </c>
      <c r="D71" s="73">
        <v>0</v>
      </c>
      <c r="E71" s="73">
        <v>6</v>
      </c>
      <c r="F71" s="73">
        <v>0</v>
      </c>
      <c r="G71" s="74">
        <f t="shared" si="0"/>
        <v>6</v>
      </c>
      <c r="H71" s="108">
        <f t="shared" si="3"/>
        <v>2.6426828516309757E-3</v>
      </c>
      <c r="K71" s="7"/>
      <c r="L71" s="7"/>
      <c r="M71" s="7"/>
    </row>
    <row r="72" spans="1:13" ht="15" x14ac:dyDescent="0.2">
      <c r="A72" s="38" t="s">
        <v>97</v>
      </c>
      <c r="B72" s="34" t="s">
        <v>98</v>
      </c>
      <c r="C72" s="26">
        <v>0</v>
      </c>
      <c r="D72" s="26">
        <v>0</v>
      </c>
      <c r="E72" s="26">
        <v>1427</v>
      </c>
      <c r="F72" s="26">
        <v>0</v>
      </c>
      <c r="G72" s="27">
        <f t="shared" ref="G72:G87" si="4">SUM(C72:F72)</f>
        <v>1427</v>
      </c>
      <c r="H72" s="103">
        <f t="shared" si="3"/>
        <v>0.62851807154623374</v>
      </c>
      <c r="K72" s="8"/>
      <c r="L72" s="8"/>
      <c r="M72" s="8"/>
    </row>
    <row r="73" spans="1:13" ht="15" x14ac:dyDescent="0.2">
      <c r="A73" s="38" t="s">
        <v>99</v>
      </c>
      <c r="B73" s="92" t="s">
        <v>100</v>
      </c>
      <c r="C73" s="70">
        <v>0</v>
      </c>
      <c r="D73" s="70">
        <v>1647</v>
      </c>
      <c r="E73" s="70">
        <v>0</v>
      </c>
      <c r="F73" s="70">
        <v>0</v>
      </c>
      <c r="G73" s="71">
        <f t="shared" si="4"/>
        <v>1647</v>
      </c>
      <c r="H73" s="106">
        <f t="shared" si="3"/>
        <v>0.7254164427727029</v>
      </c>
    </row>
    <row r="74" spans="1:13" ht="15" x14ac:dyDescent="0.2">
      <c r="A74" s="119"/>
      <c r="B74" s="93" t="s">
        <v>101</v>
      </c>
      <c r="C74" s="76">
        <v>2399</v>
      </c>
      <c r="D74" s="76">
        <v>0</v>
      </c>
      <c r="E74" s="76">
        <v>0</v>
      </c>
      <c r="F74" s="76">
        <v>0</v>
      </c>
      <c r="G74" s="77">
        <f t="shared" si="4"/>
        <v>2399</v>
      </c>
      <c r="H74" s="107">
        <f t="shared" si="3"/>
        <v>1.0566326935104517</v>
      </c>
    </row>
    <row r="75" spans="1:13" ht="15" x14ac:dyDescent="0.2">
      <c r="A75" s="39"/>
      <c r="B75" s="93" t="s">
        <v>102</v>
      </c>
      <c r="C75" s="76">
        <v>2</v>
      </c>
      <c r="D75" s="76">
        <v>0</v>
      </c>
      <c r="E75" s="76">
        <v>0</v>
      </c>
      <c r="F75" s="76">
        <v>0</v>
      </c>
      <c r="G75" s="77">
        <f t="shared" si="4"/>
        <v>2</v>
      </c>
      <c r="H75" s="107">
        <f t="shared" si="3"/>
        <v>8.808942838769918E-4</v>
      </c>
    </row>
    <row r="76" spans="1:13" ht="15" x14ac:dyDescent="0.2">
      <c r="A76" s="39"/>
      <c r="B76" s="93" t="s">
        <v>103</v>
      </c>
      <c r="C76" s="76">
        <v>1915</v>
      </c>
      <c r="D76" s="76">
        <v>0</v>
      </c>
      <c r="E76" s="76">
        <v>0</v>
      </c>
      <c r="F76" s="76">
        <v>0</v>
      </c>
      <c r="G76" s="77">
        <f t="shared" si="4"/>
        <v>1915</v>
      </c>
      <c r="H76" s="107">
        <f t="shared" si="3"/>
        <v>0.8434562768122198</v>
      </c>
    </row>
    <row r="77" spans="1:13" ht="15" x14ac:dyDescent="0.2">
      <c r="A77" s="35"/>
      <c r="B77" s="94" t="s">
        <v>104</v>
      </c>
      <c r="C77" s="73">
        <v>1</v>
      </c>
      <c r="D77" s="73">
        <v>0</v>
      </c>
      <c r="E77" s="73">
        <v>0</v>
      </c>
      <c r="F77" s="73">
        <v>0</v>
      </c>
      <c r="G77" s="74">
        <f t="shared" si="4"/>
        <v>1</v>
      </c>
      <c r="H77" s="108">
        <f t="shared" si="3"/>
        <v>4.404471419384959E-4</v>
      </c>
    </row>
    <row r="78" spans="1:13" ht="15" x14ac:dyDescent="0.2">
      <c r="A78" s="38" t="s">
        <v>105</v>
      </c>
      <c r="B78" s="34" t="s">
        <v>106</v>
      </c>
      <c r="C78" s="26">
        <v>0</v>
      </c>
      <c r="D78" s="26">
        <v>1</v>
      </c>
      <c r="E78" s="26">
        <v>0</v>
      </c>
      <c r="F78" s="26">
        <v>0</v>
      </c>
      <c r="G78" s="27">
        <f t="shared" si="4"/>
        <v>1</v>
      </c>
      <c r="H78" s="103">
        <f t="shared" si="3"/>
        <v>4.404471419384959E-4</v>
      </c>
    </row>
    <row r="79" spans="1:13" ht="15" x14ac:dyDescent="0.2">
      <c r="A79" s="38" t="s">
        <v>108</v>
      </c>
      <c r="B79" s="92" t="s">
        <v>110</v>
      </c>
      <c r="C79" s="70">
        <v>0</v>
      </c>
      <c r="D79" s="70">
        <v>0</v>
      </c>
      <c r="E79" s="70">
        <v>0</v>
      </c>
      <c r="F79" s="70">
        <v>281</v>
      </c>
      <c r="G79" s="71">
        <f t="shared" si="4"/>
        <v>281</v>
      </c>
      <c r="H79" s="106">
        <f t="shared" si="3"/>
        <v>0.12376564688471738</v>
      </c>
    </row>
    <row r="80" spans="1:13" ht="15" x14ac:dyDescent="0.2">
      <c r="A80" s="39"/>
      <c r="B80" s="93" t="s">
        <v>130</v>
      </c>
      <c r="C80" s="76">
        <v>0</v>
      </c>
      <c r="D80" s="76">
        <v>0</v>
      </c>
      <c r="E80" s="76">
        <v>345</v>
      </c>
      <c r="F80" s="76">
        <v>0</v>
      </c>
      <c r="G80" s="77">
        <f t="shared" si="4"/>
        <v>345</v>
      </c>
      <c r="H80" s="107">
        <f t="shared" si="3"/>
        <v>0.15195426396878109</v>
      </c>
    </row>
    <row r="81" spans="1:10" ht="15" x14ac:dyDescent="0.2">
      <c r="A81" s="39"/>
      <c r="B81" s="93" t="s">
        <v>111</v>
      </c>
      <c r="C81" s="76">
        <v>0</v>
      </c>
      <c r="D81" s="76">
        <v>5635</v>
      </c>
      <c r="E81" s="76">
        <v>0</v>
      </c>
      <c r="F81" s="76">
        <v>0</v>
      </c>
      <c r="G81" s="77">
        <f t="shared" si="4"/>
        <v>5635</v>
      </c>
      <c r="H81" s="107">
        <f t="shared" si="3"/>
        <v>2.4819196448234249</v>
      </c>
    </row>
    <row r="82" spans="1:10" ht="15" x14ac:dyDescent="0.2">
      <c r="A82" s="35"/>
      <c r="B82" s="94" t="s">
        <v>112</v>
      </c>
      <c r="C82" s="73">
        <v>564</v>
      </c>
      <c r="D82" s="73">
        <v>0</v>
      </c>
      <c r="E82" s="73">
        <v>0</v>
      </c>
      <c r="F82" s="73">
        <v>0</v>
      </c>
      <c r="G82" s="74">
        <f t="shared" si="4"/>
        <v>564</v>
      </c>
      <c r="H82" s="108">
        <f t="shared" si="3"/>
        <v>0.24841218805331169</v>
      </c>
    </row>
    <row r="83" spans="1:10" ht="15" x14ac:dyDescent="0.2">
      <c r="A83" s="38" t="s">
        <v>113</v>
      </c>
      <c r="B83" s="92" t="s">
        <v>114</v>
      </c>
      <c r="C83" s="70">
        <v>0</v>
      </c>
      <c r="D83" s="70">
        <v>14435</v>
      </c>
      <c r="E83" s="70">
        <v>0</v>
      </c>
      <c r="F83" s="70">
        <v>0</v>
      </c>
      <c r="G83" s="71">
        <f t="shared" si="4"/>
        <v>14435</v>
      </c>
      <c r="H83" s="106">
        <f t="shared" si="3"/>
        <v>6.3578544938821899</v>
      </c>
    </row>
    <row r="84" spans="1:10" ht="15" x14ac:dyDescent="0.2">
      <c r="A84" s="35"/>
      <c r="B84" s="94" t="s">
        <v>115</v>
      </c>
      <c r="C84" s="73">
        <v>0</v>
      </c>
      <c r="D84" s="73">
        <v>0</v>
      </c>
      <c r="E84" s="73">
        <v>0</v>
      </c>
      <c r="F84" s="73">
        <v>978</v>
      </c>
      <c r="G84" s="74">
        <f t="shared" si="4"/>
        <v>978</v>
      </c>
      <c r="H84" s="108">
        <f t="shared" si="3"/>
        <v>0.43075730481584906</v>
      </c>
    </row>
    <row r="85" spans="1:10" ht="15" x14ac:dyDescent="0.2">
      <c r="A85" s="38" t="s">
        <v>116</v>
      </c>
      <c r="B85" s="92" t="s">
        <v>117</v>
      </c>
      <c r="C85" s="70">
        <v>0</v>
      </c>
      <c r="D85" s="70">
        <v>0</v>
      </c>
      <c r="E85" s="70">
        <v>3478</v>
      </c>
      <c r="F85" s="70">
        <v>0</v>
      </c>
      <c r="G85" s="71">
        <f t="shared" si="4"/>
        <v>3478</v>
      </c>
      <c r="H85" s="106">
        <f t="shared" si="3"/>
        <v>1.531875159662089</v>
      </c>
    </row>
    <row r="86" spans="1:10" ht="15" x14ac:dyDescent="0.2">
      <c r="A86" s="35"/>
      <c r="B86" s="94" t="s">
        <v>118</v>
      </c>
      <c r="C86" s="73">
        <v>0</v>
      </c>
      <c r="D86" s="73">
        <v>0</v>
      </c>
      <c r="E86" s="73">
        <v>0</v>
      </c>
      <c r="F86" s="73">
        <v>376</v>
      </c>
      <c r="G86" s="74">
        <f t="shared" si="4"/>
        <v>376</v>
      </c>
      <c r="H86" s="108">
        <f t="shared" si="3"/>
        <v>0.16560812536887448</v>
      </c>
    </row>
    <row r="87" spans="1:10" ht="15" x14ac:dyDescent="0.2">
      <c r="A87" s="35" t="s">
        <v>238</v>
      </c>
      <c r="B87" s="34"/>
      <c r="C87" s="26">
        <v>0</v>
      </c>
      <c r="D87" s="26">
        <v>7</v>
      </c>
      <c r="E87" s="26">
        <v>1</v>
      </c>
      <c r="F87" s="26">
        <v>9</v>
      </c>
      <c r="G87" s="27">
        <f t="shared" si="4"/>
        <v>17</v>
      </c>
      <c r="H87" s="103">
        <f t="shared" si="3"/>
        <v>7.4876014129544319E-3</v>
      </c>
    </row>
    <row r="88" spans="1:10" ht="23.1" customHeight="1" x14ac:dyDescent="0.2">
      <c r="A88" s="36" t="s">
        <v>239</v>
      </c>
      <c r="B88" s="30"/>
      <c r="C88" s="18">
        <f>SUM(C8:C87)</f>
        <v>37944</v>
      </c>
      <c r="D88" s="18">
        <f>SUM(D8:D87)</f>
        <v>122346</v>
      </c>
      <c r="E88" s="18">
        <f>SUM(E8:E87)</f>
        <v>52608</v>
      </c>
      <c r="F88" s="18">
        <f>SUM(F8:F87)</f>
        <v>14144</v>
      </c>
      <c r="G88" s="18">
        <f>SUM(G8:G87)</f>
        <v>227042</v>
      </c>
      <c r="H88" s="101">
        <f t="shared" si="3"/>
        <v>100</v>
      </c>
    </row>
    <row r="89" spans="1:10" ht="15" x14ac:dyDescent="0.35">
      <c r="A89" s="7"/>
      <c r="B89" s="7"/>
      <c r="C89" s="7"/>
      <c r="D89" s="7"/>
      <c r="E89" s="7"/>
      <c r="F89" s="7"/>
      <c r="G89" s="7"/>
    </row>
    <row r="90" spans="1:10" ht="14.25" x14ac:dyDescent="0.3">
      <c r="A90" s="104" t="s">
        <v>160</v>
      </c>
      <c r="B90" s="8"/>
      <c r="C90" s="8"/>
      <c r="D90" s="8"/>
      <c r="E90" s="8"/>
      <c r="F90" s="8"/>
      <c r="G90" s="8"/>
    </row>
    <row r="91" spans="1:10" ht="15" x14ac:dyDescent="0.35">
      <c r="A91" s="110" t="s">
        <v>161</v>
      </c>
      <c r="I91" s="7"/>
      <c r="J91" s="7"/>
    </row>
    <row r="92" spans="1:10" x14ac:dyDescent="0.2">
      <c r="I92" s="8"/>
      <c r="J92" s="8"/>
    </row>
    <row r="122" spans="11:16" x14ac:dyDescent="0.2">
      <c r="K122" s="9"/>
      <c r="L122" s="9"/>
      <c r="M122" s="9"/>
      <c r="N122" s="9"/>
      <c r="O122" s="9"/>
      <c r="P122" s="9"/>
    </row>
    <row r="123" spans="11:16" x14ac:dyDescent="0.2">
      <c r="K123" s="9"/>
      <c r="L123" s="9"/>
      <c r="M123" s="9"/>
      <c r="N123" s="9"/>
      <c r="O123" s="9"/>
      <c r="P123" s="9"/>
    </row>
    <row r="124" spans="11:16" x14ac:dyDescent="0.2">
      <c r="K124" s="9"/>
      <c r="L124" s="9"/>
      <c r="M124" s="9"/>
      <c r="N124" s="9"/>
      <c r="O124" s="9"/>
      <c r="P124" s="9"/>
    </row>
    <row r="126" spans="11:16" x14ac:dyDescent="0.2">
      <c r="K126" s="9"/>
      <c r="L126" s="9"/>
      <c r="M126" s="9"/>
      <c r="N126" s="9"/>
      <c r="O126" s="9"/>
      <c r="P126" s="9"/>
    </row>
  </sheetData>
  <mergeCells count="6">
    <mergeCell ref="C6:H6"/>
    <mergeCell ref="A2:H2"/>
    <mergeCell ref="A3:H3"/>
    <mergeCell ref="A5:H5"/>
    <mergeCell ref="A6:A7"/>
    <mergeCell ref="B6:B7"/>
  </mergeCells>
  <phoneticPr fontId="26" type="noConversion"/>
  <pageMargins left="0.62992125984251968" right="0.62992125984251968" top="0.62992125984251968" bottom="0.74803149606299213" header="0.31496062992125984" footer="0.31496062992125984"/>
  <pageSetup paperSize="9" scale="68" fitToHeight="2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rowBreaks count="1" manualBreakCount="1">
    <brk id="48" max="7" man="1"/>
  </rowBreaks>
  <ignoredErrors>
    <ignoredError sqref="B64" numberStoredAsText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102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2.75" x14ac:dyDescent="0.2"/>
  <cols>
    <col min="1" max="2" width="20.7109375" customWidth="1"/>
    <col min="3" max="7" width="16.7109375" customWidth="1"/>
    <col min="8" max="8" width="7.7109375" customWidth="1"/>
  </cols>
  <sheetData>
    <row r="1" spans="1:10" s="2" customFormat="1" ht="15" x14ac:dyDescent="0.35">
      <c r="C1" s="3"/>
      <c r="D1" s="3"/>
      <c r="E1" s="3"/>
      <c r="F1" s="3"/>
      <c r="H1" s="3"/>
      <c r="I1" s="3"/>
    </row>
    <row r="2" spans="1:10" s="2" customFormat="1" ht="16.5" x14ac:dyDescent="0.35">
      <c r="A2" s="138" t="s">
        <v>0</v>
      </c>
      <c r="B2" s="138"/>
      <c r="C2" s="138"/>
      <c r="D2" s="138"/>
      <c r="E2" s="138"/>
      <c r="F2" s="138"/>
      <c r="G2" s="138"/>
      <c r="H2" s="138"/>
      <c r="I2" s="1"/>
    </row>
    <row r="3" spans="1:10" s="2" customFormat="1" ht="16.5" x14ac:dyDescent="0.35">
      <c r="A3" s="139" t="s">
        <v>1</v>
      </c>
      <c r="B3" s="139"/>
      <c r="C3" s="139"/>
      <c r="D3" s="139"/>
      <c r="E3" s="139"/>
      <c r="F3" s="139"/>
      <c r="G3" s="139"/>
      <c r="H3" s="139"/>
      <c r="I3" s="1"/>
    </row>
    <row r="4" spans="1:10" s="2" customFormat="1" ht="17.25" x14ac:dyDescent="0.35">
      <c r="H4" s="11"/>
      <c r="I4" s="11"/>
      <c r="J4" s="11"/>
    </row>
    <row r="5" spans="1:10" s="13" customFormat="1" ht="15" x14ac:dyDescent="0.2">
      <c r="A5" s="140" t="s">
        <v>2</v>
      </c>
      <c r="B5" s="140"/>
      <c r="C5" s="140"/>
      <c r="D5" s="140"/>
      <c r="E5" s="140"/>
      <c r="F5" s="140"/>
      <c r="G5" s="140"/>
      <c r="H5" s="140"/>
      <c r="I5" s="12"/>
    </row>
    <row r="6" spans="1:10" ht="15" x14ac:dyDescent="0.35">
      <c r="A6" s="141" t="s">
        <v>236</v>
      </c>
      <c r="B6" s="143" t="s">
        <v>237</v>
      </c>
      <c r="C6" s="144">
        <v>2018</v>
      </c>
      <c r="D6" s="144"/>
      <c r="E6" s="144"/>
      <c r="F6" s="144"/>
      <c r="G6" s="144"/>
      <c r="H6" s="144"/>
    </row>
    <row r="7" spans="1:10" ht="15" x14ac:dyDescent="0.2">
      <c r="A7" s="142"/>
      <c r="B7" s="143"/>
      <c r="C7" s="79" t="s">
        <v>245</v>
      </c>
      <c r="D7" s="79" t="s">
        <v>246</v>
      </c>
      <c r="E7" s="79" t="s">
        <v>247</v>
      </c>
      <c r="F7" s="79" t="s">
        <v>248</v>
      </c>
      <c r="G7" s="91" t="s">
        <v>249</v>
      </c>
      <c r="H7" s="79" t="s">
        <v>3</v>
      </c>
    </row>
    <row r="8" spans="1:10" ht="15" x14ac:dyDescent="0.2">
      <c r="A8" s="38" t="s">
        <v>4</v>
      </c>
      <c r="B8" s="92" t="s">
        <v>5</v>
      </c>
      <c r="C8" s="70">
        <v>0</v>
      </c>
      <c r="D8" s="70">
        <v>582</v>
      </c>
      <c r="E8" s="70">
        <v>0</v>
      </c>
      <c r="F8" s="70">
        <v>0</v>
      </c>
      <c r="G8" s="71">
        <f>SUM(C8:F8)</f>
        <v>582</v>
      </c>
      <c r="H8" s="106">
        <f t="shared" ref="H8:H39" si="0">G8/G$99*100</f>
        <v>0.22554992326652093</v>
      </c>
    </row>
    <row r="9" spans="1:10" ht="15" x14ac:dyDescent="0.2">
      <c r="A9" s="39"/>
      <c r="B9" s="93" t="s">
        <v>6</v>
      </c>
      <c r="C9" s="76">
        <v>0</v>
      </c>
      <c r="D9" s="76">
        <v>0</v>
      </c>
      <c r="E9" s="76">
        <v>9746</v>
      </c>
      <c r="F9" s="76">
        <v>0</v>
      </c>
      <c r="G9" s="77">
        <f t="shared" ref="G9:G63" si="1">SUM(C9:F9)</f>
        <v>9746</v>
      </c>
      <c r="H9" s="107">
        <f t="shared" si="0"/>
        <v>3.7769923576555211</v>
      </c>
    </row>
    <row r="10" spans="1:10" ht="15" x14ac:dyDescent="0.2">
      <c r="A10" s="35"/>
      <c r="B10" s="94" t="s">
        <v>7</v>
      </c>
      <c r="C10" s="73">
        <v>0</v>
      </c>
      <c r="D10" s="73">
        <v>0</v>
      </c>
      <c r="E10" s="73">
        <v>0</v>
      </c>
      <c r="F10" s="73">
        <v>905</v>
      </c>
      <c r="G10" s="74">
        <f t="shared" si="1"/>
        <v>905</v>
      </c>
      <c r="H10" s="108">
        <f t="shared" si="0"/>
        <v>0.35072625525120527</v>
      </c>
    </row>
    <row r="11" spans="1:10" ht="15" x14ac:dyDescent="0.2">
      <c r="A11" s="38" t="s">
        <v>8</v>
      </c>
      <c r="B11" s="92" t="s">
        <v>9</v>
      </c>
      <c r="C11" s="70">
        <v>0</v>
      </c>
      <c r="D11" s="70">
        <v>9149</v>
      </c>
      <c r="E11" s="70">
        <v>0</v>
      </c>
      <c r="F11" s="70">
        <v>0</v>
      </c>
      <c r="G11" s="71">
        <f t="shared" si="1"/>
        <v>9149</v>
      </c>
      <c r="H11" s="106">
        <f t="shared" si="0"/>
        <v>3.5456292920367698</v>
      </c>
    </row>
    <row r="12" spans="1:10" ht="15" x14ac:dyDescent="0.2">
      <c r="A12" s="39"/>
      <c r="B12" s="93" t="s">
        <v>10</v>
      </c>
      <c r="C12" s="76">
        <v>0</v>
      </c>
      <c r="D12" s="76">
        <v>0</v>
      </c>
      <c r="E12" s="76">
        <v>9350</v>
      </c>
      <c r="F12" s="76">
        <v>0</v>
      </c>
      <c r="G12" s="77">
        <f t="shared" si="1"/>
        <v>9350</v>
      </c>
      <c r="H12" s="107">
        <f t="shared" si="0"/>
        <v>3.6235253995566512</v>
      </c>
    </row>
    <row r="13" spans="1:10" ht="15" x14ac:dyDescent="0.2">
      <c r="A13" s="39"/>
      <c r="B13" s="93" t="s">
        <v>11</v>
      </c>
      <c r="C13" s="76">
        <v>0</v>
      </c>
      <c r="D13" s="76">
        <v>0</v>
      </c>
      <c r="E13" s="76">
        <v>0</v>
      </c>
      <c r="F13" s="76">
        <v>2200</v>
      </c>
      <c r="G13" s="77">
        <f t="shared" si="1"/>
        <v>2200</v>
      </c>
      <c r="H13" s="107">
        <f t="shared" si="0"/>
        <v>0.8525942116603884</v>
      </c>
    </row>
    <row r="14" spans="1:10" ht="15" x14ac:dyDescent="0.2">
      <c r="A14" s="35"/>
      <c r="B14" s="94" t="s">
        <v>12</v>
      </c>
      <c r="C14" s="73">
        <v>0</v>
      </c>
      <c r="D14" s="73">
        <v>0</v>
      </c>
      <c r="E14" s="73">
        <v>0</v>
      </c>
      <c r="F14" s="73">
        <v>2268</v>
      </c>
      <c r="G14" s="74">
        <f t="shared" si="1"/>
        <v>2268</v>
      </c>
      <c r="H14" s="108">
        <f t="shared" si="0"/>
        <v>0.8789471236571641</v>
      </c>
    </row>
    <row r="15" spans="1:10" ht="15" x14ac:dyDescent="0.2">
      <c r="A15" s="38" t="s">
        <v>13</v>
      </c>
      <c r="B15" s="92" t="s">
        <v>14</v>
      </c>
      <c r="C15" s="70">
        <v>0</v>
      </c>
      <c r="D15" s="70">
        <v>0</v>
      </c>
      <c r="E15" s="70">
        <v>0</v>
      </c>
      <c r="F15" s="70">
        <v>5</v>
      </c>
      <c r="G15" s="71">
        <f t="shared" si="1"/>
        <v>5</v>
      </c>
      <c r="H15" s="106">
        <f t="shared" si="0"/>
        <v>1.9377141174099738E-3</v>
      </c>
    </row>
    <row r="16" spans="1:10" ht="15" x14ac:dyDescent="0.2">
      <c r="A16" s="35"/>
      <c r="B16" s="94" t="s">
        <v>15</v>
      </c>
      <c r="C16" s="73">
        <v>0</v>
      </c>
      <c r="D16" s="73">
        <v>0</v>
      </c>
      <c r="E16" s="73">
        <v>0</v>
      </c>
      <c r="F16" s="73">
        <v>8</v>
      </c>
      <c r="G16" s="74">
        <f t="shared" si="1"/>
        <v>8</v>
      </c>
      <c r="H16" s="108">
        <f t="shared" si="0"/>
        <v>3.1003425878559578E-3</v>
      </c>
    </row>
    <row r="17" spans="1:8" ht="15" x14ac:dyDescent="0.2">
      <c r="A17" s="38" t="s">
        <v>16</v>
      </c>
      <c r="B17" s="92" t="s">
        <v>17</v>
      </c>
      <c r="C17" s="70">
        <v>0</v>
      </c>
      <c r="D17" s="70">
        <v>0</v>
      </c>
      <c r="E17" s="70">
        <v>3543</v>
      </c>
      <c r="F17" s="70">
        <v>0</v>
      </c>
      <c r="G17" s="71">
        <f t="shared" si="1"/>
        <v>3543</v>
      </c>
      <c r="H17" s="106">
        <f t="shared" si="0"/>
        <v>1.3730642235967074</v>
      </c>
    </row>
    <row r="18" spans="1:8" ht="15" x14ac:dyDescent="0.2">
      <c r="A18" s="35"/>
      <c r="B18" s="94" t="s">
        <v>18</v>
      </c>
      <c r="C18" s="73">
        <v>0</v>
      </c>
      <c r="D18" s="73">
        <v>0</v>
      </c>
      <c r="E18" s="73">
        <v>0</v>
      </c>
      <c r="F18" s="73">
        <v>2</v>
      </c>
      <c r="G18" s="74">
        <f t="shared" si="1"/>
        <v>2</v>
      </c>
      <c r="H18" s="108">
        <f t="shared" si="0"/>
        <v>7.7508564696398944E-4</v>
      </c>
    </row>
    <row r="19" spans="1:8" ht="15" x14ac:dyDescent="0.2">
      <c r="A19" s="38" t="s">
        <v>19</v>
      </c>
      <c r="B19" s="92" t="s">
        <v>20</v>
      </c>
      <c r="C19" s="70">
        <v>0</v>
      </c>
      <c r="D19" s="70">
        <v>0</v>
      </c>
      <c r="E19" s="70">
        <v>563</v>
      </c>
      <c r="F19" s="70">
        <v>0</v>
      </c>
      <c r="G19" s="71">
        <f t="shared" si="1"/>
        <v>563</v>
      </c>
      <c r="H19" s="106">
        <f t="shared" si="0"/>
        <v>0.21818660962036304</v>
      </c>
    </row>
    <row r="20" spans="1:8" ht="15" x14ac:dyDescent="0.2">
      <c r="A20" s="35" t="s">
        <v>21</v>
      </c>
      <c r="B20" s="94" t="s">
        <v>22</v>
      </c>
      <c r="C20" s="73">
        <v>0</v>
      </c>
      <c r="D20" s="73">
        <v>18922</v>
      </c>
      <c r="E20" s="73">
        <v>0</v>
      </c>
      <c r="F20" s="73">
        <v>0</v>
      </c>
      <c r="G20" s="74">
        <f t="shared" si="1"/>
        <v>18922</v>
      </c>
      <c r="H20" s="108">
        <f t="shared" si="0"/>
        <v>7.3330853059263053</v>
      </c>
    </row>
    <row r="21" spans="1:8" ht="15" x14ac:dyDescent="0.2">
      <c r="A21" s="35" t="s">
        <v>23</v>
      </c>
      <c r="B21" s="34" t="s">
        <v>24</v>
      </c>
      <c r="C21" s="26">
        <v>2416</v>
      </c>
      <c r="D21" s="26">
        <v>0</v>
      </c>
      <c r="E21" s="26">
        <v>0</v>
      </c>
      <c r="F21" s="26">
        <v>0</v>
      </c>
      <c r="G21" s="27">
        <f t="shared" si="1"/>
        <v>2416</v>
      </c>
      <c r="H21" s="103">
        <f t="shared" si="0"/>
        <v>0.93630346153249933</v>
      </c>
    </row>
    <row r="22" spans="1:8" ht="15" x14ac:dyDescent="0.2">
      <c r="A22" s="38" t="s">
        <v>131</v>
      </c>
      <c r="B22" s="92" t="s">
        <v>132</v>
      </c>
      <c r="C22" s="70">
        <v>0</v>
      </c>
      <c r="D22" s="70">
        <v>0</v>
      </c>
      <c r="E22" s="70">
        <v>18</v>
      </c>
      <c r="F22" s="70">
        <v>0</v>
      </c>
      <c r="G22" s="71">
        <f t="shared" si="1"/>
        <v>18</v>
      </c>
      <c r="H22" s="106">
        <f t="shared" si="0"/>
        <v>6.9757708226759058E-3</v>
      </c>
    </row>
    <row r="23" spans="1:8" ht="15" x14ac:dyDescent="0.2">
      <c r="A23" s="35"/>
      <c r="B23" s="94" t="s">
        <v>133</v>
      </c>
      <c r="C23" s="73">
        <v>0</v>
      </c>
      <c r="D23" s="73">
        <v>0</v>
      </c>
      <c r="E23" s="73">
        <v>11</v>
      </c>
      <c r="F23" s="73">
        <v>0</v>
      </c>
      <c r="G23" s="74">
        <f t="shared" si="1"/>
        <v>11</v>
      </c>
      <c r="H23" s="108">
        <f t="shared" si="0"/>
        <v>4.2629710583019422E-3</v>
      </c>
    </row>
    <row r="24" spans="1:8" ht="15" x14ac:dyDescent="0.2">
      <c r="A24" s="37" t="s">
        <v>25</v>
      </c>
      <c r="B24" s="31" t="s">
        <v>26</v>
      </c>
      <c r="C24" s="17">
        <v>0</v>
      </c>
      <c r="D24" s="17">
        <v>694</v>
      </c>
      <c r="E24" s="17">
        <v>0</v>
      </c>
      <c r="F24" s="17">
        <v>0</v>
      </c>
      <c r="G24" s="18">
        <f t="shared" si="1"/>
        <v>694</v>
      </c>
      <c r="H24" s="101">
        <f t="shared" si="0"/>
        <v>0.26895471949650435</v>
      </c>
    </row>
    <row r="25" spans="1:8" ht="15" x14ac:dyDescent="0.2">
      <c r="A25" s="38" t="s">
        <v>27</v>
      </c>
      <c r="B25" s="92" t="s">
        <v>28</v>
      </c>
      <c r="C25" s="70">
        <v>0</v>
      </c>
      <c r="D25" s="70">
        <v>0</v>
      </c>
      <c r="E25" s="70">
        <v>9993</v>
      </c>
      <c r="F25" s="70">
        <v>0</v>
      </c>
      <c r="G25" s="71">
        <f t="shared" si="1"/>
        <v>9993</v>
      </c>
      <c r="H25" s="106">
        <f t="shared" si="0"/>
        <v>3.8727154350555737</v>
      </c>
    </row>
    <row r="26" spans="1:8" ht="15" x14ac:dyDescent="0.2">
      <c r="A26" s="35"/>
      <c r="B26" s="94" t="s">
        <v>29</v>
      </c>
      <c r="C26" s="73">
        <v>9708</v>
      </c>
      <c r="D26" s="73">
        <v>0</v>
      </c>
      <c r="E26" s="73">
        <v>0</v>
      </c>
      <c r="F26" s="73">
        <v>0</v>
      </c>
      <c r="G26" s="74">
        <f t="shared" si="1"/>
        <v>9708</v>
      </c>
      <c r="H26" s="108">
        <f t="shared" si="0"/>
        <v>3.7622657303632052</v>
      </c>
    </row>
    <row r="27" spans="1:8" ht="15" x14ac:dyDescent="0.2">
      <c r="A27" s="37" t="s">
        <v>30</v>
      </c>
      <c r="B27" s="31" t="s">
        <v>31</v>
      </c>
      <c r="C27" s="17">
        <v>0</v>
      </c>
      <c r="D27" s="17">
        <v>10427</v>
      </c>
      <c r="E27" s="17">
        <v>0</v>
      </c>
      <c r="F27" s="17">
        <v>0</v>
      </c>
      <c r="G27" s="18">
        <f t="shared" si="1"/>
        <v>10427</v>
      </c>
      <c r="H27" s="101">
        <f t="shared" si="0"/>
        <v>4.040909020446759</v>
      </c>
    </row>
    <row r="28" spans="1:8" ht="15" x14ac:dyDescent="0.2">
      <c r="A28" s="37" t="s">
        <v>134</v>
      </c>
      <c r="B28" s="31" t="s">
        <v>135</v>
      </c>
      <c r="C28" s="17">
        <v>0</v>
      </c>
      <c r="D28" s="17">
        <v>1672</v>
      </c>
      <c r="E28" s="17">
        <v>0</v>
      </c>
      <c r="F28" s="17">
        <v>0</v>
      </c>
      <c r="G28" s="18">
        <f t="shared" si="1"/>
        <v>1672</v>
      </c>
      <c r="H28" s="101">
        <f t="shared" si="0"/>
        <v>0.64797160086189531</v>
      </c>
    </row>
    <row r="29" spans="1:8" ht="15" x14ac:dyDescent="0.2">
      <c r="A29" s="37" t="s">
        <v>35</v>
      </c>
      <c r="B29" s="31" t="s">
        <v>36</v>
      </c>
      <c r="C29" s="17">
        <v>0</v>
      </c>
      <c r="D29" s="17">
        <v>0</v>
      </c>
      <c r="E29" s="17">
        <v>2963</v>
      </c>
      <c r="F29" s="17">
        <v>0</v>
      </c>
      <c r="G29" s="18">
        <f t="shared" si="1"/>
        <v>2963</v>
      </c>
      <c r="H29" s="101">
        <f t="shared" si="0"/>
        <v>1.1482893859771506</v>
      </c>
    </row>
    <row r="30" spans="1:8" ht="15" x14ac:dyDescent="0.2">
      <c r="A30" s="38" t="s">
        <v>37</v>
      </c>
      <c r="B30" s="92" t="s">
        <v>38</v>
      </c>
      <c r="C30" s="70">
        <v>0</v>
      </c>
      <c r="D30" s="70">
        <v>10491</v>
      </c>
      <c r="E30" s="70">
        <v>0</v>
      </c>
      <c r="F30" s="70">
        <v>0</v>
      </c>
      <c r="G30" s="71">
        <f t="shared" si="1"/>
        <v>10491</v>
      </c>
      <c r="H30" s="106">
        <f t="shared" si="0"/>
        <v>4.0657117611496068</v>
      </c>
    </row>
    <row r="31" spans="1:8" ht="15" x14ac:dyDescent="0.2">
      <c r="A31" s="39"/>
      <c r="B31" s="93" t="s">
        <v>39</v>
      </c>
      <c r="C31" s="76">
        <v>0</v>
      </c>
      <c r="D31" s="76">
        <v>0</v>
      </c>
      <c r="E31" s="76">
        <v>1455</v>
      </c>
      <c r="F31" s="76">
        <v>0</v>
      </c>
      <c r="G31" s="77">
        <f t="shared" si="1"/>
        <v>1455</v>
      </c>
      <c r="H31" s="107">
        <f t="shared" si="0"/>
        <v>0.56387480816630231</v>
      </c>
    </row>
    <row r="32" spans="1:8" ht="15" x14ac:dyDescent="0.2">
      <c r="A32" s="39"/>
      <c r="B32" s="94" t="s">
        <v>40</v>
      </c>
      <c r="C32" s="73">
        <v>0</v>
      </c>
      <c r="D32" s="73">
        <v>4</v>
      </c>
      <c r="E32" s="73">
        <v>0</v>
      </c>
      <c r="F32" s="73">
        <v>0</v>
      </c>
      <c r="G32" s="74">
        <f t="shared" si="1"/>
        <v>4</v>
      </c>
      <c r="H32" s="108">
        <f t="shared" si="0"/>
        <v>1.5501712939279789E-3</v>
      </c>
    </row>
    <row r="33" spans="1:8" ht="15" x14ac:dyDescent="0.2">
      <c r="A33" s="38" t="s">
        <v>41</v>
      </c>
      <c r="B33" s="92" t="s">
        <v>42</v>
      </c>
      <c r="C33" s="70">
        <v>0</v>
      </c>
      <c r="D33" s="70">
        <v>0</v>
      </c>
      <c r="E33" s="70">
        <v>101</v>
      </c>
      <c r="F33" s="70">
        <v>0</v>
      </c>
      <c r="G33" s="71">
        <f t="shared" si="1"/>
        <v>101</v>
      </c>
      <c r="H33" s="106">
        <f t="shared" si="0"/>
        <v>3.9141825171681473E-2</v>
      </c>
    </row>
    <row r="34" spans="1:8" ht="15" x14ac:dyDescent="0.2">
      <c r="A34" s="39"/>
      <c r="B34" s="93" t="s">
        <v>137</v>
      </c>
      <c r="C34" s="76">
        <v>0</v>
      </c>
      <c r="D34" s="76">
        <v>0</v>
      </c>
      <c r="E34" s="76">
        <v>226</v>
      </c>
      <c r="F34" s="76">
        <v>0</v>
      </c>
      <c r="G34" s="77">
        <f t="shared" si="1"/>
        <v>226</v>
      </c>
      <c r="H34" s="107">
        <f t="shared" si="0"/>
        <v>8.7584678106930824E-2</v>
      </c>
    </row>
    <row r="35" spans="1:8" ht="15" x14ac:dyDescent="0.2">
      <c r="A35" s="39"/>
      <c r="B35" s="93" t="s">
        <v>138</v>
      </c>
      <c r="C35" s="76">
        <v>0</v>
      </c>
      <c r="D35" s="76">
        <v>0</v>
      </c>
      <c r="E35" s="76">
        <v>0</v>
      </c>
      <c r="F35" s="76">
        <v>164</v>
      </c>
      <c r="G35" s="77">
        <f t="shared" si="1"/>
        <v>164</v>
      </c>
      <c r="H35" s="107">
        <f t="shared" si="0"/>
        <v>6.3557023051047143E-2</v>
      </c>
    </row>
    <row r="36" spans="1:8" ht="15" x14ac:dyDescent="0.2">
      <c r="A36" s="39"/>
      <c r="B36" s="93" t="s">
        <v>139</v>
      </c>
      <c r="C36" s="76">
        <v>0</v>
      </c>
      <c r="D36" s="76">
        <v>0</v>
      </c>
      <c r="E36" s="76">
        <v>0</v>
      </c>
      <c r="F36" s="76">
        <v>3</v>
      </c>
      <c r="G36" s="77">
        <f t="shared" si="1"/>
        <v>3</v>
      </c>
      <c r="H36" s="107">
        <f t="shared" si="0"/>
        <v>1.1626284704459844E-3</v>
      </c>
    </row>
    <row r="37" spans="1:8" ht="15" x14ac:dyDescent="0.2">
      <c r="A37" s="39"/>
      <c r="B37" s="94" t="s">
        <v>140</v>
      </c>
      <c r="C37" s="73">
        <v>0</v>
      </c>
      <c r="D37" s="73">
        <v>0</v>
      </c>
      <c r="E37" s="73">
        <v>0</v>
      </c>
      <c r="F37" s="73">
        <v>5</v>
      </c>
      <c r="G37" s="74">
        <f t="shared" si="1"/>
        <v>5</v>
      </c>
      <c r="H37" s="108">
        <f t="shared" si="0"/>
        <v>1.9377141174099738E-3</v>
      </c>
    </row>
    <row r="38" spans="1:8" ht="15" x14ac:dyDescent="0.2">
      <c r="A38" s="37" t="s">
        <v>141</v>
      </c>
      <c r="B38" s="31" t="s">
        <v>142</v>
      </c>
      <c r="C38" s="17">
        <v>0</v>
      </c>
      <c r="D38" s="17">
        <v>0</v>
      </c>
      <c r="E38" s="17">
        <v>14</v>
      </c>
      <c r="F38" s="17">
        <v>0</v>
      </c>
      <c r="G38" s="18">
        <f t="shared" si="1"/>
        <v>14</v>
      </c>
      <c r="H38" s="101">
        <f t="shared" si="0"/>
        <v>5.4255995287479262E-3</v>
      </c>
    </row>
    <row r="39" spans="1:8" ht="15" x14ac:dyDescent="0.2">
      <c r="A39" s="38" t="s">
        <v>43</v>
      </c>
      <c r="B39" s="92" t="s">
        <v>44</v>
      </c>
      <c r="C39" s="70">
        <v>0</v>
      </c>
      <c r="D39" s="70">
        <v>0</v>
      </c>
      <c r="E39" s="70">
        <v>984</v>
      </c>
      <c r="F39" s="70">
        <v>0</v>
      </c>
      <c r="G39" s="71">
        <f t="shared" si="1"/>
        <v>984</v>
      </c>
      <c r="H39" s="106">
        <f t="shared" si="0"/>
        <v>0.38134213830628283</v>
      </c>
    </row>
    <row r="40" spans="1:8" ht="15" x14ac:dyDescent="0.2">
      <c r="A40" s="39"/>
      <c r="B40" s="93" t="s">
        <v>45</v>
      </c>
      <c r="C40" s="76">
        <v>0</v>
      </c>
      <c r="D40" s="76">
        <v>2105</v>
      </c>
      <c r="E40" s="76">
        <v>0</v>
      </c>
      <c r="F40" s="76">
        <v>0</v>
      </c>
      <c r="G40" s="77">
        <f t="shared" si="1"/>
        <v>2105</v>
      </c>
      <c r="H40" s="107">
        <f t="shared" ref="H40:H71" si="2">G40/G$99*100</f>
        <v>0.81577764342959902</v>
      </c>
    </row>
    <row r="41" spans="1:8" ht="15" x14ac:dyDescent="0.2">
      <c r="A41" s="39"/>
      <c r="B41" s="93" t="s">
        <v>46</v>
      </c>
      <c r="C41" s="76">
        <v>0</v>
      </c>
      <c r="D41" s="76">
        <v>0</v>
      </c>
      <c r="E41" s="76">
        <v>0</v>
      </c>
      <c r="F41" s="76">
        <v>1811</v>
      </c>
      <c r="G41" s="77">
        <f t="shared" si="1"/>
        <v>1811</v>
      </c>
      <c r="H41" s="107">
        <f t="shared" si="2"/>
        <v>0.7018400533258925</v>
      </c>
    </row>
    <row r="42" spans="1:8" ht="15" x14ac:dyDescent="0.2">
      <c r="A42" s="39"/>
      <c r="B42" s="93" t="s">
        <v>47</v>
      </c>
      <c r="C42" s="76">
        <v>0</v>
      </c>
      <c r="D42" s="76">
        <v>821</v>
      </c>
      <c r="E42" s="76">
        <v>0</v>
      </c>
      <c r="F42" s="76">
        <v>0</v>
      </c>
      <c r="G42" s="77">
        <f t="shared" si="1"/>
        <v>821</v>
      </c>
      <c r="H42" s="107">
        <f t="shared" si="2"/>
        <v>0.3181726580787177</v>
      </c>
    </row>
    <row r="43" spans="1:8" ht="15" x14ac:dyDescent="0.2">
      <c r="A43" s="35"/>
      <c r="B43" s="94" t="s">
        <v>48</v>
      </c>
      <c r="C43" s="73">
        <v>0</v>
      </c>
      <c r="D43" s="73">
        <v>0</v>
      </c>
      <c r="E43" s="73">
        <v>2159</v>
      </c>
      <c r="F43" s="73">
        <v>0</v>
      </c>
      <c r="G43" s="74">
        <f t="shared" si="1"/>
        <v>2159</v>
      </c>
      <c r="H43" s="108">
        <f t="shared" si="2"/>
        <v>0.83670495589762672</v>
      </c>
    </row>
    <row r="44" spans="1:8" ht="15" x14ac:dyDescent="0.2">
      <c r="A44" s="38" t="s">
        <v>49</v>
      </c>
      <c r="B44" s="92" t="s">
        <v>50</v>
      </c>
      <c r="C44" s="70">
        <v>0</v>
      </c>
      <c r="D44" s="70">
        <v>0</v>
      </c>
      <c r="E44" s="70">
        <v>976</v>
      </c>
      <c r="F44" s="70">
        <v>0</v>
      </c>
      <c r="G44" s="71">
        <f t="shared" si="1"/>
        <v>976</v>
      </c>
      <c r="H44" s="106">
        <f t="shared" si="2"/>
        <v>0.37824179571842692</v>
      </c>
    </row>
    <row r="45" spans="1:8" ht="15" x14ac:dyDescent="0.2">
      <c r="A45" s="35"/>
      <c r="B45" s="94" t="s">
        <v>51</v>
      </c>
      <c r="C45" s="73">
        <v>0</v>
      </c>
      <c r="D45" s="73">
        <v>5168</v>
      </c>
      <c r="E45" s="73">
        <v>0</v>
      </c>
      <c r="F45" s="73">
        <v>0</v>
      </c>
      <c r="G45" s="74">
        <f t="shared" si="1"/>
        <v>5168</v>
      </c>
      <c r="H45" s="108">
        <f t="shared" si="2"/>
        <v>2.0028213117549489</v>
      </c>
    </row>
    <row r="46" spans="1:8" ht="15" x14ac:dyDescent="0.2">
      <c r="A46" s="37" t="s">
        <v>52</v>
      </c>
      <c r="B46" s="31" t="s">
        <v>53</v>
      </c>
      <c r="C46" s="17">
        <v>67</v>
      </c>
      <c r="D46" s="17">
        <v>0</v>
      </c>
      <c r="E46" s="17">
        <v>0</v>
      </c>
      <c r="F46" s="17">
        <v>0</v>
      </c>
      <c r="G46" s="18">
        <f t="shared" si="1"/>
        <v>67</v>
      </c>
      <c r="H46" s="101">
        <f t="shared" si="2"/>
        <v>2.5965369173293649E-2</v>
      </c>
    </row>
    <row r="47" spans="1:8" ht="15" x14ac:dyDescent="0.2">
      <c r="A47" s="38" t="s">
        <v>54</v>
      </c>
      <c r="B47" s="92" t="s">
        <v>55</v>
      </c>
      <c r="C47" s="70">
        <v>0</v>
      </c>
      <c r="D47" s="70">
        <v>0</v>
      </c>
      <c r="E47" s="70">
        <v>40</v>
      </c>
      <c r="F47" s="70">
        <v>0</v>
      </c>
      <c r="G47" s="71">
        <f t="shared" si="1"/>
        <v>40</v>
      </c>
      <c r="H47" s="106">
        <f t="shared" si="2"/>
        <v>1.550171293927979E-2</v>
      </c>
    </row>
    <row r="48" spans="1:8" ht="15" x14ac:dyDescent="0.2">
      <c r="A48" s="39"/>
      <c r="B48" s="93" t="s">
        <v>56</v>
      </c>
      <c r="C48" s="76">
        <v>0</v>
      </c>
      <c r="D48" s="76">
        <v>0</v>
      </c>
      <c r="E48" s="76">
        <v>0</v>
      </c>
      <c r="F48" s="76">
        <v>903</v>
      </c>
      <c r="G48" s="77">
        <f t="shared" si="1"/>
        <v>903</v>
      </c>
      <c r="H48" s="107">
        <f t="shared" si="2"/>
        <v>0.34995116960424127</v>
      </c>
    </row>
    <row r="49" spans="1:8" ht="15" x14ac:dyDescent="0.2">
      <c r="A49" s="39"/>
      <c r="B49" s="93" t="s">
        <v>57</v>
      </c>
      <c r="C49" s="76">
        <v>0</v>
      </c>
      <c r="D49" s="76">
        <v>1332</v>
      </c>
      <c r="E49" s="76">
        <v>0</v>
      </c>
      <c r="F49" s="76">
        <v>0</v>
      </c>
      <c r="G49" s="77">
        <f t="shared" si="1"/>
        <v>1332</v>
      </c>
      <c r="H49" s="107">
        <f t="shared" si="2"/>
        <v>0.51620704087801694</v>
      </c>
    </row>
    <row r="50" spans="1:8" ht="15" x14ac:dyDescent="0.2">
      <c r="A50" s="39"/>
      <c r="B50" s="93" t="s">
        <v>58</v>
      </c>
      <c r="C50" s="76">
        <v>0</v>
      </c>
      <c r="D50" s="76">
        <v>0</v>
      </c>
      <c r="E50" s="76">
        <v>3448</v>
      </c>
      <c r="F50" s="76">
        <v>0</v>
      </c>
      <c r="G50" s="77">
        <f t="shared" si="1"/>
        <v>3448</v>
      </c>
      <c r="H50" s="107">
        <f t="shared" si="2"/>
        <v>1.3362476553659179</v>
      </c>
    </row>
    <row r="51" spans="1:8" ht="15" x14ac:dyDescent="0.2">
      <c r="A51" s="39"/>
      <c r="B51" s="93" t="s">
        <v>59</v>
      </c>
      <c r="C51" s="76">
        <v>0</v>
      </c>
      <c r="D51" s="76">
        <v>0</v>
      </c>
      <c r="E51" s="76">
        <v>0</v>
      </c>
      <c r="F51" s="76">
        <v>429</v>
      </c>
      <c r="G51" s="77">
        <f t="shared" si="1"/>
        <v>429</v>
      </c>
      <c r="H51" s="107">
        <f t="shared" si="2"/>
        <v>0.16625587127377575</v>
      </c>
    </row>
    <row r="52" spans="1:8" ht="15" x14ac:dyDescent="0.2">
      <c r="A52" s="35"/>
      <c r="B52" s="94" t="s">
        <v>60</v>
      </c>
      <c r="C52" s="73">
        <v>0</v>
      </c>
      <c r="D52" s="73">
        <v>0</v>
      </c>
      <c r="E52" s="73">
        <v>0</v>
      </c>
      <c r="F52" s="73">
        <v>2913</v>
      </c>
      <c r="G52" s="74">
        <f t="shared" si="1"/>
        <v>2913</v>
      </c>
      <c r="H52" s="108">
        <f t="shared" si="2"/>
        <v>1.1289122448030506</v>
      </c>
    </row>
    <row r="53" spans="1:8" ht="15" x14ac:dyDescent="0.2">
      <c r="A53" s="38" t="s">
        <v>61</v>
      </c>
      <c r="B53" s="31" t="s">
        <v>62</v>
      </c>
      <c r="C53" s="17">
        <v>10</v>
      </c>
      <c r="D53" s="17">
        <v>0</v>
      </c>
      <c r="E53" s="17">
        <v>0</v>
      </c>
      <c r="F53" s="17">
        <v>0</v>
      </c>
      <c r="G53" s="18">
        <f t="shared" si="1"/>
        <v>10</v>
      </c>
      <c r="H53" s="101">
        <f t="shared" si="2"/>
        <v>3.8754282348199475E-3</v>
      </c>
    </row>
    <row r="54" spans="1:8" ht="15" x14ac:dyDescent="0.2">
      <c r="A54" s="38" t="s">
        <v>63</v>
      </c>
      <c r="B54" s="34" t="s">
        <v>64</v>
      </c>
      <c r="C54" s="26">
        <v>0</v>
      </c>
      <c r="D54" s="26">
        <v>0</v>
      </c>
      <c r="E54" s="26">
        <v>2038</v>
      </c>
      <c r="F54" s="26">
        <v>0</v>
      </c>
      <c r="G54" s="27">
        <f t="shared" si="1"/>
        <v>2038</v>
      </c>
      <c r="H54" s="103">
        <f t="shared" si="2"/>
        <v>0.78981227425630529</v>
      </c>
    </row>
    <row r="55" spans="1:8" ht="15" x14ac:dyDescent="0.2">
      <c r="A55" s="38" t="s">
        <v>65</v>
      </c>
      <c r="B55" s="92" t="s">
        <v>66</v>
      </c>
      <c r="C55" s="70">
        <v>0</v>
      </c>
      <c r="D55" s="70">
        <v>0</v>
      </c>
      <c r="E55" s="70">
        <v>45</v>
      </c>
      <c r="F55" s="70">
        <v>0</v>
      </c>
      <c r="G55" s="71">
        <f t="shared" si="1"/>
        <v>45</v>
      </c>
      <c r="H55" s="106">
        <f t="shared" si="2"/>
        <v>1.7439427056689764E-2</v>
      </c>
    </row>
    <row r="56" spans="1:8" ht="15" x14ac:dyDescent="0.2">
      <c r="A56" s="39"/>
      <c r="B56" s="93" t="s">
        <v>67</v>
      </c>
      <c r="C56" s="76">
        <v>0</v>
      </c>
      <c r="D56" s="76">
        <v>0</v>
      </c>
      <c r="E56" s="76">
        <v>0</v>
      </c>
      <c r="F56" s="76">
        <v>85</v>
      </c>
      <c r="G56" s="77">
        <f t="shared" si="1"/>
        <v>85</v>
      </c>
      <c r="H56" s="107">
        <f t="shared" si="2"/>
        <v>3.2941139995969558E-2</v>
      </c>
    </row>
    <row r="57" spans="1:8" ht="15" x14ac:dyDescent="0.2">
      <c r="A57" s="39"/>
      <c r="B57" s="93" t="s">
        <v>68</v>
      </c>
      <c r="C57" s="76">
        <v>0</v>
      </c>
      <c r="D57" s="76">
        <v>0</v>
      </c>
      <c r="E57" s="76">
        <v>4581</v>
      </c>
      <c r="F57" s="76">
        <v>0</v>
      </c>
      <c r="G57" s="77">
        <f t="shared" si="1"/>
        <v>4581</v>
      </c>
      <c r="H57" s="107">
        <f t="shared" si="2"/>
        <v>1.7753336743710177</v>
      </c>
    </row>
    <row r="58" spans="1:8" ht="15" x14ac:dyDescent="0.2">
      <c r="A58" s="39"/>
      <c r="B58" s="93" t="s">
        <v>69</v>
      </c>
      <c r="C58" s="76">
        <v>0</v>
      </c>
      <c r="D58" s="76">
        <v>0</v>
      </c>
      <c r="E58" s="76">
        <v>0</v>
      </c>
      <c r="F58" s="76">
        <v>1789</v>
      </c>
      <c r="G58" s="77">
        <f t="shared" si="1"/>
        <v>1789</v>
      </c>
      <c r="H58" s="107">
        <f t="shared" si="2"/>
        <v>0.69331411120928865</v>
      </c>
    </row>
    <row r="59" spans="1:8" ht="15" x14ac:dyDescent="0.2">
      <c r="A59" s="35"/>
      <c r="B59" s="94" t="s">
        <v>70</v>
      </c>
      <c r="C59" s="73">
        <v>0</v>
      </c>
      <c r="D59" s="73">
        <v>0</v>
      </c>
      <c r="E59" s="73">
        <v>0</v>
      </c>
      <c r="F59" s="73">
        <v>365</v>
      </c>
      <c r="G59" s="74">
        <f t="shared" si="1"/>
        <v>365</v>
      </c>
      <c r="H59" s="108">
        <f t="shared" si="2"/>
        <v>0.14145313057092809</v>
      </c>
    </row>
    <row r="60" spans="1:8" ht="15" x14ac:dyDescent="0.2">
      <c r="A60" s="37" t="s">
        <v>71</v>
      </c>
      <c r="B60" s="31" t="s">
        <v>72</v>
      </c>
      <c r="C60" s="17">
        <v>10022</v>
      </c>
      <c r="D60" s="17">
        <v>0</v>
      </c>
      <c r="E60" s="17">
        <v>0</v>
      </c>
      <c r="F60" s="17">
        <v>0</v>
      </c>
      <c r="G60" s="18">
        <f t="shared" si="1"/>
        <v>10022</v>
      </c>
      <c r="H60" s="101">
        <f t="shared" si="2"/>
        <v>3.8839541769365513</v>
      </c>
    </row>
    <row r="61" spans="1:8" ht="15" x14ac:dyDescent="0.2">
      <c r="A61" s="38" t="s">
        <v>73</v>
      </c>
      <c r="B61" s="92" t="s">
        <v>74</v>
      </c>
      <c r="C61" s="70">
        <v>0</v>
      </c>
      <c r="D61" s="70">
        <v>5376</v>
      </c>
      <c r="E61" s="70">
        <v>0</v>
      </c>
      <c r="F61" s="70">
        <v>0</v>
      </c>
      <c r="G61" s="71">
        <f t="shared" si="1"/>
        <v>5376</v>
      </c>
      <c r="H61" s="106">
        <f t="shared" si="2"/>
        <v>2.083430219039204</v>
      </c>
    </row>
    <row r="62" spans="1:8" ht="15" x14ac:dyDescent="0.2">
      <c r="A62" s="117"/>
      <c r="B62" s="93" t="s">
        <v>75</v>
      </c>
      <c r="C62" s="76">
        <v>0</v>
      </c>
      <c r="D62" s="76">
        <v>0</v>
      </c>
      <c r="E62" s="76">
        <v>385</v>
      </c>
      <c r="F62" s="76">
        <v>0</v>
      </c>
      <c r="G62" s="77">
        <f t="shared" si="1"/>
        <v>385</v>
      </c>
      <c r="H62" s="107">
        <f t="shared" si="2"/>
        <v>0.14920398704056798</v>
      </c>
    </row>
    <row r="63" spans="1:8" ht="15" x14ac:dyDescent="0.2">
      <c r="A63" s="39"/>
      <c r="B63" s="94" t="s">
        <v>76</v>
      </c>
      <c r="C63" s="73">
        <v>0</v>
      </c>
      <c r="D63" s="73">
        <v>0</v>
      </c>
      <c r="E63" s="73">
        <v>0</v>
      </c>
      <c r="F63" s="73">
        <v>787</v>
      </c>
      <c r="G63" s="74">
        <f t="shared" si="1"/>
        <v>787</v>
      </c>
      <c r="H63" s="108">
        <f t="shared" si="2"/>
        <v>0.30499620208032985</v>
      </c>
    </row>
    <row r="64" spans="1:8" ht="15" x14ac:dyDescent="0.2">
      <c r="A64" s="38" t="s">
        <v>77</v>
      </c>
      <c r="B64" s="92" t="s">
        <v>78</v>
      </c>
      <c r="C64" s="70">
        <v>16684</v>
      </c>
      <c r="D64" s="70">
        <v>0</v>
      </c>
      <c r="E64" s="70">
        <v>0</v>
      </c>
      <c r="F64" s="70">
        <v>0</v>
      </c>
      <c r="G64" s="71">
        <f t="shared" ref="G64:G98" si="3">SUM(C64:F64)</f>
        <v>16684</v>
      </c>
      <c r="H64" s="106">
        <f t="shared" si="2"/>
        <v>6.4657644669736003</v>
      </c>
    </row>
    <row r="65" spans="1:8" ht="15" x14ac:dyDescent="0.2">
      <c r="A65" s="39"/>
      <c r="B65" s="93" t="s">
        <v>79</v>
      </c>
      <c r="C65" s="76">
        <v>0</v>
      </c>
      <c r="D65" s="76">
        <v>0</v>
      </c>
      <c r="E65" s="76">
        <v>0</v>
      </c>
      <c r="F65" s="76">
        <v>822</v>
      </c>
      <c r="G65" s="77">
        <f t="shared" si="3"/>
        <v>822</v>
      </c>
      <c r="H65" s="107">
        <f t="shared" si="2"/>
        <v>0.31856020090219966</v>
      </c>
    </row>
    <row r="66" spans="1:8" ht="15" x14ac:dyDescent="0.2">
      <c r="A66" s="39"/>
      <c r="B66" s="93" t="s">
        <v>80</v>
      </c>
      <c r="C66" s="76">
        <v>0</v>
      </c>
      <c r="D66" s="76">
        <v>0</v>
      </c>
      <c r="E66" s="76">
        <v>0</v>
      </c>
      <c r="F66" s="76">
        <v>178</v>
      </c>
      <c r="G66" s="77">
        <f t="shared" si="3"/>
        <v>178</v>
      </c>
      <c r="H66" s="107">
        <f t="shared" si="2"/>
        <v>6.8982622579795067E-2</v>
      </c>
    </row>
    <row r="67" spans="1:8" ht="15" x14ac:dyDescent="0.2">
      <c r="A67" s="39"/>
      <c r="B67" s="93" t="s">
        <v>82</v>
      </c>
      <c r="C67" s="76">
        <v>0</v>
      </c>
      <c r="D67" s="76">
        <v>29222</v>
      </c>
      <c r="E67" s="76">
        <v>0</v>
      </c>
      <c r="F67" s="76">
        <v>0</v>
      </c>
      <c r="G67" s="77">
        <f t="shared" si="3"/>
        <v>29222</v>
      </c>
      <c r="H67" s="107">
        <f t="shared" si="2"/>
        <v>11.324776387790852</v>
      </c>
    </row>
    <row r="68" spans="1:8" ht="15" x14ac:dyDescent="0.2">
      <c r="A68" s="39"/>
      <c r="B68" s="93" t="s">
        <v>124</v>
      </c>
      <c r="C68" s="76">
        <v>0</v>
      </c>
      <c r="D68" s="76">
        <v>1</v>
      </c>
      <c r="E68" s="76">
        <v>0</v>
      </c>
      <c r="F68" s="76">
        <v>0</v>
      </c>
      <c r="G68" s="77">
        <f t="shared" si="3"/>
        <v>1</v>
      </c>
      <c r="H68" s="107">
        <f t="shared" si="2"/>
        <v>3.8754282348199472E-4</v>
      </c>
    </row>
    <row r="69" spans="1:8" ht="15" x14ac:dyDescent="0.2">
      <c r="A69" s="39"/>
      <c r="B69" s="94" t="s">
        <v>83</v>
      </c>
      <c r="C69" s="73">
        <v>0</v>
      </c>
      <c r="D69" s="73">
        <v>0</v>
      </c>
      <c r="E69" s="73">
        <v>300</v>
      </c>
      <c r="F69" s="73">
        <v>0</v>
      </c>
      <c r="G69" s="74">
        <f t="shared" si="3"/>
        <v>300</v>
      </c>
      <c r="H69" s="108">
        <f t="shared" si="2"/>
        <v>0.11626284704459842</v>
      </c>
    </row>
    <row r="70" spans="1:8" ht="15" x14ac:dyDescent="0.2">
      <c r="A70" s="38" t="s">
        <v>32</v>
      </c>
      <c r="B70" s="92" t="s">
        <v>33</v>
      </c>
      <c r="C70" s="70">
        <v>0</v>
      </c>
      <c r="D70" s="70">
        <v>0</v>
      </c>
      <c r="E70" s="70">
        <v>2075</v>
      </c>
      <c r="F70" s="70">
        <v>0</v>
      </c>
      <c r="G70" s="71">
        <f>SUM(C70:F70)</f>
        <v>2075</v>
      </c>
      <c r="H70" s="106">
        <f t="shared" si="2"/>
        <v>0.80415135872513921</v>
      </c>
    </row>
    <row r="71" spans="1:8" ht="15" x14ac:dyDescent="0.2">
      <c r="A71" s="39"/>
      <c r="B71" s="94" t="s">
        <v>34</v>
      </c>
      <c r="C71" s="73">
        <v>0</v>
      </c>
      <c r="D71" s="73">
        <v>2</v>
      </c>
      <c r="E71" s="73">
        <v>0</v>
      </c>
      <c r="F71" s="73">
        <v>0</v>
      </c>
      <c r="G71" s="74">
        <f>SUM(C71:F71)</f>
        <v>2</v>
      </c>
      <c r="H71" s="108">
        <f t="shared" si="2"/>
        <v>7.7508564696398944E-4</v>
      </c>
    </row>
    <row r="72" spans="1:8" ht="15" x14ac:dyDescent="0.2">
      <c r="A72" s="37" t="s">
        <v>84</v>
      </c>
      <c r="B72" s="31" t="s">
        <v>85</v>
      </c>
      <c r="C72" s="17">
        <v>0</v>
      </c>
      <c r="D72" s="17">
        <v>0</v>
      </c>
      <c r="E72" s="17">
        <v>353</v>
      </c>
      <c r="F72" s="17">
        <v>0</v>
      </c>
      <c r="G72" s="18">
        <f t="shared" si="3"/>
        <v>353</v>
      </c>
      <c r="H72" s="101">
        <f t="shared" ref="H72:H99" si="4">G72/G$99*100</f>
        <v>0.13680261668914415</v>
      </c>
    </row>
    <row r="73" spans="1:8" ht="15" x14ac:dyDescent="0.2">
      <c r="A73" s="37" t="s">
        <v>86</v>
      </c>
      <c r="B73" s="31" t="s">
        <v>87</v>
      </c>
      <c r="C73" s="17">
        <v>0</v>
      </c>
      <c r="D73" s="17">
        <v>0</v>
      </c>
      <c r="E73" s="17">
        <v>0</v>
      </c>
      <c r="F73" s="17">
        <v>2733</v>
      </c>
      <c r="G73" s="18">
        <f t="shared" si="3"/>
        <v>2733</v>
      </c>
      <c r="H73" s="101">
        <f t="shared" si="4"/>
        <v>1.0591545365762918</v>
      </c>
    </row>
    <row r="74" spans="1:8" ht="15" x14ac:dyDescent="0.2">
      <c r="A74" s="37" t="s">
        <v>88</v>
      </c>
      <c r="B74" s="31" t="s">
        <v>89</v>
      </c>
      <c r="C74" s="17">
        <v>0</v>
      </c>
      <c r="D74" s="17">
        <v>0</v>
      </c>
      <c r="E74" s="17">
        <v>1903</v>
      </c>
      <c r="F74" s="17">
        <v>0</v>
      </c>
      <c r="G74" s="18">
        <f t="shared" si="3"/>
        <v>1903</v>
      </c>
      <c r="H74" s="101">
        <f t="shared" si="4"/>
        <v>0.73749399308623598</v>
      </c>
    </row>
    <row r="75" spans="1:8" ht="15" x14ac:dyDescent="0.2">
      <c r="A75" s="37" t="s">
        <v>90</v>
      </c>
      <c r="B75" s="31" t="s">
        <v>91</v>
      </c>
      <c r="C75" s="17">
        <v>3962</v>
      </c>
      <c r="D75" s="17">
        <v>0</v>
      </c>
      <c r="E75" s="17">
        <v>0</v>
      </c>
      <c r="F75" s="17">
        <v>0</v>
      </c>
      <c r="G75" s="18">
        <f t="shared" si="3"/>
        <v>3962</v>
      </c>
      <c r="H75" s="101">
        <f t="shared" si="4"/>
        <v>1.5354446666356631</v>
      </c>
    </row>
    <row r="76" spans="1:8" ht="15" x14ac:dyDescent="0.2">
      <c r="A76" s="38" t="s">
        <v>92</v>
      </c>
      <c r="B76" s="92" t="s">
        <v>93</v>
      </c>
      <c r="C76" s="70">
        <v>0</v>
      </c>
      <c r="D76" s="70">
        <v>10</v>
      </c>
      <c r="E76" s="70">
        <v>0</v>
      </c>
      <c r="F76" s="70">
        <v>0</v>
      </c>
      <c r="G76" s="71">
        <f t="shared" si="3"/>
        <v>10</v>
      </c>
      <c r="H76" s="106">
        <f t="shared" si="4"/>
        <v>3.8754282348199475E-3</v>
      </c>
    </row>
    <row r="77" spans="1:8" ht="15" x14ac:dyDescent="0.2">
      <c r="A77" s="39"/>
      <c r="B77" s="93" t="s">
        <v>94</v>
      </c>
      <c r="C77" s="76">
        <v>0</v>
      </c>
      <c r="D77" s="76">
        <v>0</v>
      </c>
      <c r="E77" s="76">
        <v>1836</v>
      </c>
      <c r="F77" s="76">
        <v>0</v>
      </c>
      <c r="G77" s="77">
        <f t="shared" si="3"/>
        <v>1836</v>
      </c>
      <c r="H77" s="107">
        <f t="shared" si="4"/>
        <v>0.71152862391294236</v>
      </c>
    </row>
    <row r="78" spans="1:8" ht="15" x14ac:dyDescent="0.2">
      <c r="A78" s="39"/>
      <c r="B78" s="93" t="s">
        <v>95</v>
      </c>
      <c r="C78" s="76">
        <v>0</v>
      </c>
      <c r="D78" s="76">
        <v>0</v>
      </c>
      <c r="E78" s="76">
        <v>49</v>
      </c>
      <c r="F78" s="76">
        <v>0</v>
      </c>
      <c r="G78" s="77">
        <f t="shared" si="3"/>
        <v>49</v>
      </c>
      <c r="H78" s="107">
        <f t="shared" si="4"/>
        <v>1.8989598350617743E-2</v>
      </c>
    </row>
    <row r="79" spans="1:8" ht="15" x14ac:dyDescent="0.2">
      <c r="A79" s="35"/>
      <c r="B79" s="94" t="s">
        <v>96</v>
      </c>
      <c r="C79" s="73">
        <v>0</v>
      </c>
      <c r="D79" s="73">
        <v>0</v>
      </c>
      <c r="E79" s="73">
        <v>22</v>
      </c>
      <c r="F79" s="73">
        <v>0</v>
      </c>
      <c r="G79" s="74">
        <f t="shared" si="3"/>
        <v>22</v>
      </c>
      <c r="H79" s="108">
        <f t="shared" si="4"/>
        <v>8.5259421166038844E-3</v>
      </c>
    </row>
    <row r="80" spans="1:8" ht="15" x14ac:dyDescent="0.2">
      <c r="A80" s="38" t="s">
        <v>97</v>
      </c>
      <c r="B80" s="34" t="s">
        <v>98</v>
      </c>
      <c r="C80" s="26">
        <v>0</v>
      </c>
      <c r="D80" s="26">
        <v>0</v>
      </c>
      <c r="E80" s="26">
        <v>1694</v>
      </c>
      <c r="F80" s="26">
        <v>0</v>
      </c>
      <c r="G80" s="27">
        <f t="shared" si="3"/>
        <v>1694</v>
      </c>
      <c r="H80" s="103">
        <f t="shared" si="4"/>
        <v>0.65649754297849916</v>
      </c>
    </row>
    <row r="81" spans="1:8" ht="15" x14ac:dyDescent="0.2">
      <c r="A81" s="38" t="s">
        <v>99</v>
      </c>
      <c r="B81" s="92" t="s">
        <v>100</v>
      </c>
      <c r="C81" s="70">
        <v>0</v>
      </c>
      <c r="D81" s="70">
        <v>1316</v>
      </c>
      <c r="E81" s="70">
        <v>0</v>
      </c>
      <c r="F81" s="70">
        <v>0</v>
      </c>
      <c r="G81" s="71">
        <f t="shared" si="3"/>
        <v>1316</v>
      </c>
      <c r="H81" s="106">
        <f t="shared" si="4"/>
        <v>0.51000635570230513</v>
      </c>
    </row>
    <row r="82" spans="1:8" ht="15" x14ac:dyDescent="0.2">
      <c r="A82" s="119"/>
      <c r="B82" s="93" t="s">
        <v>101</v>
      </c>
      <c r="C82" s="76">
        <v>3197</v>
      </c>
      <c r="D82" s="76">
        <v>0</v>
      </c>
      <c r="E82" s="76">
        <v>0</v>
      </c>
      <c r="F82" s="76">
        <v>0</v>
      </c>
      <c r="G82" s="77">
        <f t="shared" si="3"/>
        <v>3197</v>
      </c>
      <c r="H82" s="107">
        <f t="shared" si="4"/>
        <v>1.2389744066719373</v>
      </c>
    </row>
    <row r="83" spans="1:8" ht="15" x14ac:dyDescent="0.2">
      <c r="A83" s="39"/>
      <c r="B83" s="93" t="s">
        <v>103</v>
      </c>
      <c r="C83" s="76">
        <v>3331</v>
      </c>
      <c r="D83" s="76">
        <v>0</v>
      </c>
      <c r="E83" s="76">
        <v>0</v>
      </c>
      <c r="F83" s="76">
        <v>0</v>
      </c>
      <c r="G83" s="77">
        <f t="shared" si="3"/>
        <v>3331</v>
      </c>
      <c r="H83" s="107">
        <f t="shared" si="4"/>
        <v>1.2909051450185247</v>
      </c>
    </row>
    <row r="84" spans="1:8" ht="15" x14ac:dyDescent="0.2">
      <c r="A84" s="35"/>
      <c r="B84" s="94" t="s">
        <v>104</v>
      </c>
      <c r="C84" s="73">
        <v>1272</v>
      </c>
      <c r="D84" s="73">
        <v>0</v>
      </c>
      <c r="E84" s="73">
        <v>0</v>
      </c>
      <c r="F84" s="73">
        <v>0</v>
      </c>
      <c r="G84" s="74">
        <f t="shared" si="3"/>
        <v>1272</v>
      </c>
      <c r="H84" s="108">
        <f t="shared" si="4"/>
        <v>0.49295447146909732</v>
      </c>
    </row>
    <row r="85" spans="1:8" ht="15" x14ac:dyDescent="0.2">
      <c r="A85" s="38" t="s">
        <v>105</v>
      </c>
      <c r="B85" s="92" t="s">
        <v>107</v>
      </c>
      <c r="C85" s="70">
        <v>0</v>
      </c>
      <c r="D85" s="70">
        <v>0</v>
      </c>
      <c r="E85" s="70">
        <v>0</v>
      </c>
      <c r="F85" s="70">
        <v>71</v>
      </c>
      <c r="G85" s="71">
        <f t="shared" si="3"/>
        <v>71</v>
      </c>
      <c r="H85" s="106">
        <f t="shared" si="4"/>
        <v>2.7515540467221627E-2</v>
      </c>
    </row>
    <row r="86" spans="1:8" ht="15" x14ac:dyDescent="0.2">
      <c r="A86" s="35"/>
      <c r="B86" s="94" t="s">
        <v>106</v>
      </c>
      <c r="C86" s="73">
        <v>0</v>
      </c>
      <c r="D86" s="73">
        <v>1</v>
      </c>
      <c r="E86" s="73">
        <v>0</v>
      </c>
      <c r="F86" s="73">
        <v>0</v>
      </c>
      <c r="G86" s="74">
        <f t="shared" si="3"/>
        <v>1</v>
      </c>
      <c r="H86" s="108">
        <f t="shared" si="4"/>
        <v>3.8754282348199472E-4</v>
      </c>
    </row>
    <row r="87" spans="1:8" ht="15" x14ac:dyDescent="0.2">
      <c r="A87" s="38" t="s">
        <v>108</v>
      </c>
      <c r="B87" s="92" t="s">
        <v>109</v>
      </c>
      <c r="C87" s="70">
        <v>0</v>
      </c>
      <c r="D87" s="70">
        <v>1</v>
      </c>
      <c r="E87" s="70">
        <v>0</v>
      </c>
      <c r="F87" s="70">
        <v>0</v>
      </c>
      <c r="G87" s="71">
        <f t="shared" si="3"/>
        <v>1</v>
      </c>
      <c r="H87" s="106">
        <f t="shared" si="4"/>
        <v>3.8754282348199472E-4</v>
      </c>
    </row>
    <row r="88" spans="1:8" ht="15" x14ac:dyDescent="0.2">
      <c r="A88" s="39"/>
      <c r="B88" s="93" t="s">
        <v>110</v>
      </c>
      <c r="C88" s="76">
        <v>0</v>
      </c>
      <c r="D88" s="76">
        <v>0</v>
      </c>
      <c r="E88" s="76">
        <v>0</v>
      </c>
      <c r="F88" s="76">
        <v>572</v>
      </c>
      <c r="G88" s="77">
        <f t="shared" si="3"/>
        <v>572</v>
      </c>
      <c r="H88" s="107">
        <f t="shared" si="4"/>
        <v>0.221674495031701</v>
      </c>
    </row>
    <row r="89" spans="1:8" ht="15" x14ac:dyDescent="0.2">
      <c r="A89" s="39"/>
      <c r="B89" s="93" t="s">
        <v>144</v>
      </c>
      <c r="C89" s="76">
        <v>0</v>
      </c>
      <c r="D89" s="76">
        <v>0</v>
      </c>
      <c r="E89" s="76">
        <v>8</v>
      </c>
      <c r="F89" s="76">
        <v>0</v>
      </c>
      <c r="G89" s="77">
        <f t="shared" si="3"/>
        <v>8</v>
      </c>
      <c r="H89" s="107">
        <f t="shared" si="4"/>
        <v>3.1003425878559578E-3</v>
      </c>
    </row>
    <row r="90" spans="1:8" ht="15" x14ac:dyDescent="0.2">
      <c r="A90" s="39"/>
      <c r="B90" s="93" t="s">
        <v>145</v>
      </c>
      <c r="C90" s="76">
        <v>0</v>
      </c>
      <c r="D90" s="76">
        <v>0</v>
      </c>
      <c r="E90" s="76">
        <v>17</v>
      </c>
      <c r="F90" s="76">
        <v>0</v>
      </c>
      <c r="G90" s="77">
        <f t="shared" si="3"/>
        <v>17</v>
      </c>
      <c r="H90" s="107">
        <f t="shared" si="4"/>
        <v>6.588227999193912E-3</v>
      </c>
    </row>
    <row r="91" spans="1:8" ht="15" x14ac:dyDescent="0.2">
      <c r="A91" s="39"/>
      <c r="B91" s="93" t="s">
        <v>146</v>
      </c>
      <c r="C91" s="76">
        <v>0</v>
      </c>
      <c r="D91" s="76">
        <v>0</v>
      </c>
      <c r="E91" s="76">
        <v>499</v>
      </c>
      <c r="F91" s="76">
        <v>0</v>
      </c>
      <c r="G91" s="77">
        <f t="shared" si="3"/>
        <v>499</v>
      </c>
      <c r="H91" s="107">
        <f t="shared" si="4"/>
        <v>0.19338386891751538</v>
      </c>
    </row>
    <row r="92" spans="1:8" ht="15" x14ac:dyDescent="0.2">
      <c r="A92" s="39"/>
      <c r="B92" s="93" t="s">
        <v>111</v>
      </c>
      <c r="C92" s="76">
        <v>0</v>
      </c>
      <c r="D92" s="76">
        <v>9153</v>
      </c>
      <c r="E92" s="76">
        <v>0</v>
      </c>
      <c r="F92" s="76">
        <v>0</v>
      </c>
      <c r="G92" s="77">
        <f t="shared" si="3"/>
        <v>9153</v>
      </c>
      <c r="H92" s="107">
        <f t="shared" si="4"/>
        <v>3.5471794633306977</v>
      </c>
    </row>
    <row r="93" spans="1:8" ht="15" x14ac:dyDescent="0.2">
      <c r="A93" s="35"/>
      <c r="B93" s="94" t="s">
        <v>112</v>
      </c>
      <c r="C93" s="73">
        <v>1166</v>
      </c>
      <c r="D93" s="73">
        <v>0</v>
      </c>
      <c r="E93" s="73">
        <v>0</v>
      </c>
      <c r="F93" s="73">
        <v>0</v>
      </c>
      <c r="G93" s="74">
        <f t="shared" si="3"/>
        <v>1166</v>
      </c>
      <c r="H93" s="108">
        <f t="shared" si="4"/>
        <v>0.45187493218000585</v>
      </c>
    </row>
    <row r="94" spans="1:8" ht="15" x14ac:dyDescent="0.2">
      <c r="A94" s="38" t="s">
        <v>113</v>
      </c>
      <c r="B94" s="92" t="s">
        <v>114</v>
      </c>
      <c r="C94" s="70">
        <v>0</v>
      </c>
      <c r="D94" s="70">
        <v>11443</v>
      </c>
      <c r="E94" s="70">
        <v>0</v>
      </c>
      <c r="F94" s="70">
        <v>0</v>
      </c>
      <c r="G94" s="71">
        <f t="shared" si="3"/>
        <v>11443</v>
      </c>
      <c r="H94" s="106">
        <f t="shared" si="4"/>
        <v>4.4346525291044658</v>
      </c>
    </row>
    <row r="95" spans="1:8" ht="15" x14ac:dyDescent="0.2">
      <c r="A95" s="35"/>
      <c r="B95" s="94" t="s">
        <v>115</v>
      </c>
      <c r="C95" s="73">
        <v>0</v>
      </c>
      <c r="D95" s="73">
        <v>0</v>
      </c>
      <c r="E95" s="73">
        <v>0</v>
      </c>
      <c r="F95" s="73">
        <v>2709</v>
      </c>
      <c r="G95" s="74">
        <f t="shared" si="3"/>
        <v>2709</v>
      </c>
      <c r="H95" s="108">
        <f t="shared" si="4"/>
        <v>1.0498535088127239</v>
      </c>
    </row>
    <row r="96" spans="1:8" ht="15" x14ac:dyDescent="0.2">
      <c r="A96" s="38" t="s">
        <v>116</v>
      </c>
      <c r="B96" s="92" t="s">
        <v>117</v>
      </c>
      <c r="C96" s="70">
        <v>0</v>
      </c>
      <c r="D96" s="70">
        <v>0</v>
      </c>
      <c r="E96" s="70">
        <v>4606</v>
      </c>
      <c r="F96" s="70">
        <v>0</v>
      </c>
      <c r="G96" s="71">
        <f t="shared" si="3"/>
        <v>4606</v>
      </c>
      <c r="H96" s="106">
        <f t="shared" si="4"/>
        <v>1.7850222449580677</v>
      </c>
    </row>
    <row r="97" spans="1:13" ht="15" x14ac:dyDescent="0.2">
      <c r="A97" s="111"/>
      <c r="B97" s="94" t="s">
        <v>118</v>
      </c>
      <c r="C97" s="73">
        <v>0</v>
      </c>
      <c r="D97" s="73">
        <v>0</v>
      </c>
      <c r="E97" s="73">
        <v>0</v>
      </c>
      <c r="F97" s="73">
        <v>573</v>
      </c>
      <c r="G97" s="74">
        <f t="shared" si="3"/>
        <v>573</v>
      </c>
      <c r="H97" s="108">
        <f t="shared" si="4"/>
        <v>0.222062037855183</v>
      </c>
    </row>
    <row r="98" spans="1:13" ht="15" x14ac:dyDescent="0.2">
      <c r="A98" s="35" t="s">
        <v>238</v>
      </c>
      <c r="B98" s="34"/>
      <c r="C98" s="26">
        <v>0</v>
      </c>
      <c r="D98" s="26">
        <v>0</v>
      </c>
      <c r="E98" s="26">
        <v>0</v>
      </c>
      <c r="F98" s="26">
        <v>8</v>
      </c>
      <c r="G98" s="27">
        <f t="shared" si="3"/>
        <v>8</v>
      </c>
      <c r="H98" s="103">
        <f t="shared" si="4"/>
        <v>3.1003425878559578E-3</v>
      </c>
    </row>
    <row r="99" spans="1:13" ht="23.1" customHeight="1" x14ac:dyDescent="0.2">
      <c r="A99" s="36" t="s">
        <v>239</v>
      </c>
      <c r="B99" s="30"/>
      <c r="C99" s="18">
        <f>SUM(C8:C98)</f>
        <v>51835</v>
      </c>
      <c r="D99" s="18">
        <f>SUM(D8:D98)</f>
        <v>117892</v>
      </c>
      <c r="E99" s="18">
        <f>SUM(E8:E98)</f>
        <v>66001</v>
      </c>
      <c r="F99" s="18">
        <f>SUM(F8:F98)</f>
        <v>22308</v>
      </c>
      <c r="G99" s="18">
        <f>SUM(G8:G98)</f>
        <v>258036</v>
      </c>
      <c r="H99" s="101">
        <f t="shared" si="4"/>
        <v>100</v>
      </c>
    </row>
    <row r="100" spans="1:13" ht="15" x14ac:dyDescent="0.35">
      <c r="A100" s="2"/>
      <c r="B100" s="2"/>
      <c r="C100" s="2"/>
      <c r="D100" s="2"/>
      <c r="E100" s="2"/>
      <c r="F100" s="2"/>
      <c r="G100" s="2"/>
      <c r="I100" s="2"/>
      <c r="J100" s="2"/>
      <c r="K100" s="2"/>
      <c r="L100" s="2"/>
      <c r="M100" s="2"/>
    </row>
    <row r="101" spans="1:13" ht="14.25" x14ac:dyDescent="0.3">
      <c r="A101" s="126" t="s">
        <v>147</v>
      </c>
    </row>
    <row r="102" spans="1:13" ht="14.25" x14ac:dyDescent="0.3">
      <c r="A102" s="110" t="s">
        <v>148</v>
      </c>
    </row>
  </sheetData>
  <mergeCells count="6">
    <mergeCell ref="C6:H6"/>
    <mergeCell ref="A2:H2"/>
    <mergeCell ref="A3:H3"/>
    <mergeCell ref="A5:H5"/>
    <mergeCell ref="A6:A7"/>
    <mergeCell ref="B6:B7"/>
  </mergeCells>
  <phoneticPr fontId="26" type="noConversion"/>
  <pageMargins left="0.62992125984251968" right="0.62992125984251968" top="0.62992125984251968" bottom="0.74803149606299213" header="0.31496062992125984" footer="0.31496062992125984"/>
  <pageSetup paperSize="9" scale="68" fitToHeight="2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rowBreaks count="1" manualBreakCount="1">
    <brk id="63" max="7" man="1"/>
  </rowBreaks>
  <ignoredErrors>
    <ignoredError sqref="B72" numberStoredAsText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98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2.75" x14ac:dyDescent="0.2"/>
  <cols>
    <col min="1" max="2" width="20.7109375" customWidth="1"/>
    <col min="3" max="7" width="16.7109375" customWidth="1"/>
    <col min="8" max="8" width="7.7109375" customWidth="1"/>
  </cols>
  <sheetData>
    <row r="1" spans="1:10" s="2" customFormat="1" ht="15" x14ac:dyDescent="0.35">
      <c r="C1" s="3"/>
      <c r="D1" s="3"/>
      <c r="E1" s="3"/>
      <c r="F1" s="3"/>
      <c r="H1" s="3"/>
      <c r="I1" s="3"/>
    </row>
    <row r="2" spans="1:10" s="2" customFormat="1" ht="16.5" x14ac:dyDescent="0.35">
      <c r="A2" s="138" t="s">
        <v>0</v>
      </c>
      <c r="B2" s="138"/>
      <c r="C2" s="138"/>
      <c r="D2" s="138"/>
      <c r="E2" s="138"/>
      <c r="F2" s="138"/>
      <c r="G2" s="138"/>
      <c r="H2" s="138"/>
      <c r="I2" s="1"/>
    </row>
    <row r="3" spans="1:10" s="2" customFormat="1" ht="16.5" x14ac:dyDescent="0.35">
      <c r="A3" s="139" t="s">
        <v>1</v>
      </c>
      <c r="B3" s="139"/>
      <c r="C3" s="139"/>
      <c r="D3" s="139"/>
      <c r="E3" s="139"/>
      <c r="F3" s="139"/>
      <c r="G3" s="139"/>
      <c r="H3" s="139"/>
      <c r="I3" s="1"/>
    </row>
    <row r="4" spans="1:10" s="2" customFormat="1" ht="17.25" x14ac:dyDescent="0.35">
      <c r="H4" s="11"/>
      <c r="I4" s="11"/>
      <c r="J4" s="11"/>
    </row>
    <row r="5" spans="1:10" s="13" customFormat="1" ht="15" x14ac:dyDescent="0.2">
      <c r="A5" s="152" t="s">
        <v>2</v>
      </c>
      <c r="B5" s="152"/>
      <c r="C5" s="152"/>
      <c r="D5" s="152"/>
      <c r="E5" s="152"/>
      <c r="F5" s="152"/>
      <c r="G5" s="152"/>
      <c r="H5" s="152"/>
      <c r="I5" s="12"/>
    </row>
    <row r="6" spans="1:10" ht="15" x14ac:dyDescent="0.35">
      <c r="A6" s="153" t="s">
        <v>236</v>
      </c>
      <c r="B6" s="155" t="s">
        <v>237</v>
      </c>
      <c r="C6" s="149">
        <v>2010</v>
      </c>
      <c r="D6" s="150"/>
      <c r="E6" s="150"/>
      <c r="F6" s="150"/>
      <c r="G6" s="150"/>
      <c r="H6" s="151"/>
    </row>
    <row r="7" spans="1:10" ht="15" x14ac:dyDescent="0.35">
      <c r="A7" s="154"/>
      <c r="B7" s="156"/>
      <c r="C7" s="79" t="s">
        <v>240</v>
      </c>
      <c r="D7" s="79" t="s">
        <v>244</v>
      </c>
      <c r="E7" s="79" t="s">
        <v>241</v>
      </c>
      <c r="F7" s="79" t="s">
        <v>242</v>
      </c>
      <c r="G7" s="79" t="s">
        <v>243</v>
      </c>
      <c r="H7" s="4" t="s">
        <v>3</v>
      </c>
    </row>
    <row r="8" spans="1:10" ht="15" x14ac:dyDescent="0.2">
      <c r="A8" s="38" t="s">
        <v>4</v>
      </c>
      <c r="B8" s="80" t="s">
        <v>6</v>
      </c>
      <c r="C8" s="70">
        <v>0</v>
      </c>
      <c r="D8" s="70">
        <v>0</v>
      </c>
      <c r="E8" s="70">
        <v>10491</v>
      </c>
      <c r="F8" s="70">
        <v>0</v>
      </c>
      <c r="G8" s="71">
        <f t="shared" ref="G8:G59" si="0">SUM(C8:F8)</f>
        <v>10491</v>
      </c>
      <c r="H8" s="72">
        <f t="shared" ref="H8:H39" si="1">G8/G$95*100</f>
        <v>4.9005044843049328</v>
      </c>
    </row>
    <row r="9" spans="1:10" ht="15" x14ac:dyDescent="0.2">
      <c r="A9" s="35"/>
      <c r="B9" s="81" t="s">
        <v>7</v>
      </c>
      <c r="C9" s="73">
        <v>0</v>
      </c>
      <c r="D9" s="73">
        <v>0</v>
      </c>
      <c r="E9" s="73">
        <v>0</v>
      </c>
      <c r="F9" s="73">
        <v>1154</v>
      </c>
      <c r="G9" s="74">
        <f t="shared" si="0"/>
        <v>1154</v>
      </c>
      <c r="H9" s="75">
        <f t="shared" si="1"/>
        <v>0.53905082212257105</v>
      </c>
    </row>
    <row r="10" spans="1:10" ht="15" x14ac:dyDescent="0.2">
      <c r="A10" s="38" t="s">
        <v>8</v>
      </c>
      <c r="B10" s="80" t="s">
        <v>9</v>
      </c>
      <c r="C10" s="70">
        <v>0</v>
      </c>
      <c r="D10" s="70">
        <v>10727</v>
      </c>
      <c r="E10" s="70">
        <v>0</v>
      </c>
      <c r="F10" s="70">
        <v>0</v>
      </c>
      <c r="G10" s="71">
        <f t="shared" si="0"/>
        <v>10727</v>
      </c>
      <c r="H10" s="72">
        <f t="shared" si="1"/>
        <v>5.0107436472346789</v>
      </c>
    </row>
    <row r="11" spans="1:10" ht="15" x14ac:dyDescent="0.2">
      <c r="A11" s="39"/>
      <c r="B11" s="82" t="s">
        <v>10</v>
      </c>
      <c r="C11" s="76">
        <v>0</v>
      </c>
      <c r="D11" s="76">
        <v>0</v>
      </c>
      <c r="E11" s="76">
        <v>2722</v>
      </c>
      <c r="F11" s="76">
        <v>0</v>
      </c>
      <c r="G11" s="77">
        <f t="shared" si="0"/>
        <v>2722</v>
      </c>
      <c r="H11" s="78">
        <f t="shared" si="1"/>
        <v>1.2714872944693572</v>
      </c>
    </row>
    <row r="12" spans="1:10" ht="15" x14ac:dyDescent="0.2">
      <c r="A12" s="39"/>
      <c r="B12" s="82" t="s">
        <v>11</v>
      </c>
      <c r="C12" s="76">
        <v>0</v>
      </c>
      <c r="D12" s="76">
        <v>0</v>
      </c>
      <c r="E12" s="76">
        <v>0</v>
      </c>
      <c r="F12" s="76">
        <v>3176</v>
      </c>
      <c r="G12" s="77">
        <f t="shared" si="0"/>
        <v>3176</v>
      </c>
      <c r="H12" s="78">
        <f t="shared" si="1"/>
        <v>1.4835575485799701</v>
      </c>
    </row>
    <row r="13" spans="1:10" ht="15" x14ac:dyDescent="0.2">
      <c r="A13" s="35"/>
      <c r="B13" s="81" t="s">
        <v>12</v>
      </c>
      <c r="C13" s="73">
        <v>0</v>
      </c>
      <c r="D13" s="73">
        <v>0</v>
      </c>
      <c r="E13" s="73">
        <v>0</v>
      </c>
      <c r="F13" s="73">
        <v>3906</v>
      </c>
      <c r="G13" s="74">
        <f t="shared" si="0"/>
        <v>3906</v>
      </c>
      <c r="H13" s="75">
        <f t="shared" si="1"/>
        <v>1.8245515695067265</v>
      </c>
    </row>
    <row r="14" spans="1:10" ht="15" x14ac:dyDescent="0.2">
      <c r="A14" s="38" t="s">
        <v>13</v>
      </c>
      <c r="B14" s="80" t="s">
        <v>14</v>
      </c>
      <c r="C14" s="70">
        <v>0</v>
      </c>
      <c r="D14" s="70">
        <v>0</v>
      </c>
      <c r="E14" s="70">
        <v>0</v>
      </c>
      <c r="F14" s="70">
        <v>11</v>
      </c>
      <c r="G14" s="71">
        <f t="shared" si="0"/>
        <v>11</v>
      </c>
      <c r="H14" s="72">
        <f t="shared" si="1"/>
        <v>5.1382660687593427E-3</v>
      </c>
    </row>
    <row r="15" spans="1:10" ht="15" x14ac:dyDescent="0.2">
      <c r="A15" s="35"/>
      <c r="B15" s="81" t="s">
        <v>15</v>
      </c>
      <c r="C15" s="73">
        <v>0</v>
      </c>
      <c r="D15" s="73">
        <v>0</v>
      </c>
      <c r="E15" s="73">
        <v>0</v>
      </c>
      <c r="F15" s="73">
        <v>6</v>
      </c>
      <c r="G15" s="74">
        <f t="shared" si="0"/>
        <v>6</v>
      </c>
      <c r="H15" s="75">
        <f t="shared" si="1"/>
        <v>2.8026905829596411E-3</v>
      </c>
    </row>
    <row r="16" spans="1:10" ht="15" x14ac:dyDescent="0.2">
      <c r="A16" s="38" t="s">
        <v>16</v>
      </c>
      <c r="B16" s="83" t="s">
        <v>17</v>
      </c>
      <c r="C16" s="20">
        <v>0</v>
      </c>
      <c r="D16" s="20">
        <v>0</v>
      </c>
      <c r="E16" s="20">
        <v>5145</v>
      </c>
      <c r="F16" s="20">
        <v>0</v>
      </c>
      <c r="G16" s="21">
        <f t="shared" si="0"/>
        <v>5145</v>
      </c>
      <c r="H16" s="22">
        <f t="shared" si="1"/>
        <v>2.4033071748878925</v>
      </c>
    </row>
    <row r="17" spans="1:8" ht="15" x14ac:dyDescent="0.2">
      <c r="A17" s="38" t="s">
        <v>19</v>
      </c>
      <c r="B17" s="80" t="s">
        <v>20</v>
      </c>
      <c r="C17" s="70">
        <v>0</v>
      </c>
      <c r="D17" s="70">
        <v>0</v>
      </c>
      <c r="E17" s="70">
        <v>955</v>
      </c>
      <c r="F17" s="70">
        <v>0</v>
      </c>
      <c r="G17" s="71">
        <f t="shared" si="0"/>
        <v>955</v>
      </c>
      <c r="H17" s="72">
        <f t="shared" si="1"/>
        <v>0.44609491778774285</v>
      </c>
    </row>
    <row r="18" spans="1:8" ht="15" x14ac:dyDescent="0.2">
      <c r="A18" s="35" t="s">
        <v>21</v>
      </c>
      <c r="B18" s="81" t="s">
        <v>22</v>
      </c>
      <c r="C18" s="73">
        <v>0</v>
      </c>
      <c r="D18" s="73">
        <v>5504</v>
      </c>
      <c r="E18" s="73">
        <v>0</v>
      </c>
      <c r="F18" s="73">
        <v>0</v>
      </c>
      <c r="G18" s="74">
        <f t="shared" si="0"/>
        <v>5504</v>
      </c>
      <c r="H18" s="75">
        <f t="shared" si="1"/>
        <v>2.5710014947683111</v>
      </c>
    </row>
    <row r="19" spans="1:8" ht="15" x14ac:dyDescent="0.2">
      <c r="A19" s="35" t="s">
        <v>23</v>
      </c>
      <c r="B19" s="84" t="s">
        <v>24</v>
      </c>
      <c r="C19" s="26">
        <v>4370</v>
      </c>
      <c r="D19" s="26">
        <v>0</v>
      </c>
      <c r="E19" s="26">
        <v>0</v>
      </c>
      <c r="F19" s="26">
        <v>0</v>
      </c>
      <c r="G19" s="27">
        <f t="shared" si="0"/>
        <v>4370</v>
      </c>
      <c r="H19" s="28">
        <f t="shared" si="1"/>
        <v>2.0412929745889388</v>
      </c>
    </row>
    <row r="20" spans="1:8" ht="15" x14ac:dyDescent="0.2">
      <c r="A20" s="38" t="s">
        <v>131</v>
      </c>
      <c r="B20" s="80" t="s">
        <v>132</v>
      </c>
      <c r="C20" s="70">
        <v>0</v>
      </c>
      <c r="D20" s="70">
        <v>0</v>
      </c>
      <c r="E20" s="70">
        <v>961</v>
      </c>
      <c r="F20" s="70">
        <v>0</v>
      </c>
      <c r="G20" s="71">
        <f t="shared" si="0"/>
        <v>961</v>
      </c>
      <c r="H20" s="72">
        <f t="shared" si="1"/>
        <v>0.44889760837070253</v>
      </c>
    </row>
    <row r="21" spans="1:8" ht="15" x14ac:dyDescent="0.2">
      <c r="A21" s="35"/>
      <c r="B21" s="81" t="s">
        <v>133</v>
      </c>
      <c r="C21" s="73">
        <v>0</v>
      </c>
      <c r="D21" s="73">
        <v>0</v>
      </c>
      <c r="E21" s="73">
        <v>389</v>
      </c>
      <c r="F21" s="73">
        <v>0</v>
      </c>
      <c r="G21" s="74">
        <f t="shared" si="0"/>
        <v>389</v>
      </c>
      <c r="H21" s="75">
        <f t="shared" si="1"/>
        <v>0.18170777279521674</v>
      </c>
    </row>
    <row r="22" spans="1:8" s="41" customFormat="1" ht="15" x14ac:dyDescent="0.2">
      <c r="A22" s="51" t="s">
        <v>25</v>
      </c>
      <c r="B22" s="85" t="s">
        <v>26</v>
      </c>
      <c r="C22" s="43">
        <v>0</v>
      </c>
      <c r="D22" s="43">
        <v>1688</v>
      </c>
      <c r="E22" s="43">
        <v>0</v>
      </c>
      <c r="F22" s="43">
        <v>0</v>
      </c>
      <c r="G22" s="44">
        <f t="shared" si="0"/>
        <v>1688</v>
      </c>
      <c r="H22" s="57">
        <f t="shared" si="1"/>
        <v>0.78849028400597898</v>
      </c>
    </row>
    <row r="23" spans="1:8" s="41" customFormat="1" ht="15" x14ac:dyDescent="0.2">
      <c r="A23" s="52" t="s">
        <v>27</v>
      </c>
      <c r="B23" s="86" t="s">
        <v>29</v>
      </c>
      <c r="C23" s="46">
        <v>10234</v>
      </c>
      <c r="D23" s="46">
        <v>0</v>
      </c>
      <c r="E23" s="46">
        <v>0</v>
      </c>
      <c r="F23" s="46">
        <v>0</v>
      </c>
      <c r="G23" s="47">
        <f t="shared" si="0"/>
        <v>10234</v>
      </c>
      <c r="H23" s="58">
        <f t="shared" si="1"/>
        <v>4.7804559043348283</v>
      </c>
    </row>
    <row r="24" spans="1:8" s="41" customFormat="1" ht="15" x14ac:dyDescent="0.2">
      <c r="A24" s="51" t="s">
        <v>30</v>
      </c>
      <c r="B24" s="85" t="s">
        <v>31</v>
      </c>
      <c r="C24" s="43">
        <v>0</v>
      </c>
      <c r="D24" s="43">
        <v>12224</v>
      </c>
      <c r="E24" s="43">
        <v>0</v>
      </c>
      <c r="F24" s="43">
        <v>0</v>
      </c>
      <c r="G24" s="44">
        <f t="shared" si="0"/>
        <v>12224</v>
      </c>
      <c r="H24" s="57">
        <f t="shared" si="1"/>
        <v>5.710014947683109</v>
      </c>
    </row>
    <row r="25" spans="1:8" s="41" customFormat="1" ht="15" x14ac:dyDescent="0.2">
      <c r="A25" s="51" t="s">
        <v>134</v>
      </c>
      <c r="B25" s="85" t="s">
        <v>135</v>
      </c>
      <c r="C25" s="43">
        <v>0</v>
      </c>
      <c r="D25" s="43">
        <v>296</v>
      </c>
      <c r="E25" s="43">
        <v>0</v>
      </c>
      <c r="F25" s="43">
        <v>0</v>
      </c>
      <c r="G25" s="44">
        <f t="shared" si="0"/>
        <v>296</v>
      </c>
      <c r="H25" s="57">
        <f t="shared" si="1"/>
        <v>0.1382660687593423</v>
      </c>
    </row>
    <row r="26" spans="1:8" s="41" customFormat="1" ht="15" x14ac:dyDescent="0.2">
      <c r="A26" s="51" t="s">
        <v>35</v>
      </c>
      <c r="B26" s="85" t="s">
        <v>36</v>
      </c>
      <c r="C26" s="43">
        <v>0</v>
      </c>
      <c r="D26" s="43">
        <v>0</v>
      </c>
      <c r="E26" s="43">
        <v>3287</v>
      </c>
      <c r="F26" s="43">
        <v>0</v>
      </c>
      <c r="G26" s="44">
        <f t="shared" si="0"/>
        <v>3287</v>
      </c>
      <c r="H26" s="57">
        <f t="shared" si="1"/>
        <v>1.5354073243647235</v>
      </c>
    </row>
    <row r="27" spans="1:8" s="41" customFormat="1" ht="15" x14ac:dyDescent="0.2">
      <c r="A27" s="52" t="s">
        <v>37</v>
      </c>
      <c r="B27" s="87" t="s">
        <v>38</v>
      </c>
      <c r="C27" s="61">
        <v>0</v>
      </c>
      <c r="D27" s="61">
        <v>5229</v>
      </c>
      <c r="E27" s="61">
        <v>0</v>
      </c>
      <c r="F27" s="61">
        <v>0</v>
      </c>
      <c r="G27" s="62">
        <f t="shared" si="0"/>
        <v>5229</v>
      </c>
      <c r="H27" s="63">
        <f t="shared" si="1"/>
        <v>2.4425448430493271</v>
      </c>
    </row>
    <row r="28" spans="1:8" s="41" customFormat="1" ht="15" x14ac:dyDescent="0.2">
      <c r="A28" s="53"/>
      <c r="B28" s="88" t="s">
        <v>39</v>
      </c>
      <c r="C28" s="67">
        <v>0</v>
      </c>
      <c r="D28" s="67">
        <v>0</v>
      </c>
      <c r="E28" s="67">
        <v>780</v>
      </c>
      <c r="F28" s="67">
        <v>0</v>
      </c>
      <c r="G28" s="68">
        <f t="shared" si="0"/>
        <v>780</v>
      </c>
      <c r="H28" s="69">
        <f t="shared" si="1"/>
        <v>0.36434977578475336</v>
      </c>
    </row>
    <row r="29" spans="1:8" s="41" customFormat="1" ht="15" x14ac:dyDescent="0.2">
      <c r="A29" s="53"/>
      <c r="B29" s="88" t="s">
        <v>40</v>
      </c>
      <c r="C29" s="67">
        <v>0</v>
      </c>
      <c r="D29" s="67">
        <v>788</v>
      </c>
      <c r="E29" s="67">
        <v>0</v>
      </c>
      <c r="F29" s="67">
        <v>0</v>
      </c>
      <c r="G29" s="68">
        <f t="shared" si="0"/>
        <v>788</v>
      </c>
      <c r="H29" s="69">
        <f t="shared" si="1"/>
        <v>0.36808669656203291</v>
      </c>
    </row>
    <row r="30" spans="1:8" s="41" customFormat="1" ht="15" x14ac:dyDescent="0.2">
      <c r="A30" s="54"/>
      <c r="B30" s="89" t="s">
        <v>136</v>
      </c>
      <c r="C30" s="64">
        <v>0</v>
      </c>
      <c r="D30" s="64">
        <v>0</v>
      </c>
      <c r="E30" s="64">
        <v>0</v>
      </c>
      <c r="F30" s="64">
        <v>19</v>
      </c>
      <c r="G30" s="65">
        <f t="shared" si="0"/>
        <v>19</v>
      </c>
      <c r="H30" s="66">
        <f t="shared" si="1"/>
        <v>8.8751868460388642E-3</v>
      </c>
    </row>
    <row r="31" spans="1:8" s="41" customFormat="1" ht="15" x14ac:dyDescent="0.2">
      <c r="A31" s="52" t="s">
        <v>41</v>
      </c>
      <c r="B31" s="87" t="s">
        <v>42</v>
      </c>
      <c r="C31" s="61">
        <v>0</v>
      </c>
      <c r="D31" s="61">
        <v>0</v>
      </c>
      <c r="E31" s="61">
        <v>78</v>
      </c>
      <c r="F31" s="61">
        <v>0</v>
      </c>
      <c r="G31" s="62">
        <f t="shared" si="0"/>
        <v>78</v>
      </c>
      <c r="H31" s="63">
        <f t="shared" si="1"/>
        <v>3.6434977578475337E-2</v>
      </c>
    </row>
    <row r="32" spans="1:8" s="41" customFormat="1" ht="15" x14ac:dyDescent="0.2">
      <c r="A32" s="53"/>
      <c r="B32" s="88" t="s">
        <v>137</v>
      </c>
      <c r="C32" s="67">
        <v>0</v>
      </c>
      <c r="D32" s="67">
        <v>0</v>
      </c>
      <c r="E32" s="67">
        <v>173</v>
      </c>
      <c r="F32" s="67">
        <v>0</v>
      </c>
      <c r="G32" s="68">
        <f t="shared" si="0"/>
        <v>173</v>
      </c>
      <c r="H32" s="69">
        <f t="shared" si="1"/>
        <v>8.0810911808669658E-2</v>
      </c>
    </row>
    <row r="33" spans="1:8" s="41" customFormat="1" ht="15" x14ac:dyDescent="0.2">
      <c r="A33" s="53"/>
      <c r="B33" s="88" t="s">
        <v>138</v>
      </c>
      <c r="C33" s="67">
        <v>0</v>
      </c>
      <c r="D33" s="67">
        <v>0</v>
      </c>
      <c r="E33" s="67">
        <v>0</v>
      </c>
      <c r="F33" s="67">
        <v>77</v>
      </c>
      <c r="G33" s="68">
        <f t="shared" si="0"/>
        <v>77</v>
      </c>
      <c r="H33" s="69">
        <f t="shared" si="1"/>
        <v>3.5967862481315394E-2</v>
      </c>
    </row>
    <row r="34" spans="1:8" s="41" customFormat="1" ht="15" x14ac:dyDescent="0.2">
      <c r="A34" s="53"/>
      <c r="B34" s="89" t="s">
        <v>140</v>
      </c>
      <c r="C34" s="64">
        <v>0</v>
      </c>
      <c r="D34" s="64">
        <v>0</v>
      </c>
      <c r="E34" s="64">
        <v>0</v>
      </c>
      <c r="F34" s="64">
        <v>14</v>
      </c>
      <c r="G34" s="65">
        <f>SUM(C34:F34)</f>
        <v>14</v>
      </c>
      <c r="H34" s="66">
        <f t="shared" si="1"/>
        <v>6.5396113602391639E-3</v>
      </c>
    </row>
    <row r="35" spans="1:8" s="41" customFormat="1" ht="15" x14ac:dyDescent="0.2">
      <c r="A35" s="51" t="s">
        <v>141</v>
      </c>
      <c r="B35" s="85" t="s">
        <v>142</v>
      </c>
      <c r="C35" s="43">
        <v>0</v>
      </c>
      <c r="D35" s="43">
        <v>0</v>
      </c>
      <c r="E35" s="43">
        <v>117</v>
      </c>
      <c r="F35" s="43">
        <v>0</v>
      </c>
      <c r="G35" s="44">
        <f t="shared" si="0"/>
        <v>117</v>
      </c>
      <c r="H35" s="57">
        <f t="shared" si="1"/>
        <v>5.4652466367713003E-2</v>
      </c>
    </row>
    <row r="36" spans="1:8" s="41" customFormat="1" ht="15" x14ac:dyDescent="0.2">
      <c r="A36" s="52" t="s">
        <v>43</v>
      </c>
      <c r="B36" s="87" t="s">
        <v>44</v>
      </c>
      <c r="C36" s="61">
        <v>0</v>
      </c>
      <c r="D36" s="61">
        <v>0</v>
      </c>
      <c r="E36" s="61">
        <v>528</v>
      </c>
      <c r="F36" s="61">
        <v>0</v>
      </c>
      <c r="G36" s="62">
        <f t="shared" si="0"/>
        <v>528</v>
      </c>
      <c r="H36" s="63">
        <f t="shared" si="1"/>
        <v>0.24663677130044842</v>
      </c>
    </row>
    <row r="37" spans="1:8" s="41" customFormat="1" ht="15" x14ac:dyDescent="0.2">
      <c r="A37" s="53"/>
      <c r="B37" s="88" t="s">
        <v>143</v>
      </c>
      <c r="C37" s="67">
        <v>0</v>
      </c>
      <c r="D37" s="67">
        <v>0</v>
      </c>
      <c r="E37" s="67">
        <v>0</v>
      </c>
      <c r="F37" s="67">
        <v>11</v>
      </c>
      <c r="G37" s="68">
        <f t="shared" si="0"/>
        <v>11</v>
      </c>
      <c r="H37" s="69">
        <f t="shared" si="1"/>
        <v>5.1382660687593427E-3</v>
      </c>
    </row>
    <row r="38" spans="1:8" s="41" customFormat="1" ht="15" x14ac:dyDescent="0.2">
      <c r="A38" s="53"/>
      <c r="B38" s="88" t="s">
        <v>45</v>
      </c>
      <c r="C38" s="67">
        <v>0</v>
      </c>
      <c r="D38" s="67">
        <v>223</v>
      </c>
      <c r="E38" s="67">
        <v>0</v>
      </c>
      <c r="F38" s="67">
        <v>0</v>
      </c>
      <c r="G38" s="68">
        <f t="shared" si="0"/>
        <v>223</v>
      </c>
      <c r="H38" s="69">
        <f t="shared" si="1"/>
        <v>0.10416666666666667</v>
      </c>
    </row>
    <row r="39" spans="1:8" s="41" customFormat="1" ht="15" x14ac:dyDescent="0.2">
      <c r="A39" s="53"/>
      <c r="B39" s="88" t="s">
        <v>46</v>
      </c>
      <c r="C39" s="67">
        <v>0</v>
      </c>
      <c r="D39" s="67">
        <v>0</v>
      </c>
      <c r="E39" s="67">
        <v>0</v>
      </c>
      <c r="F39" s="67">
        <v>667</v>
      </c>
      <c r="G39" s="68">
        <f t="shared" si="0"/>
        <v>667</v>
      </c>
      <c r="H39" s="69">
        <f t="shared" si="1"/>
        <v>0.31156576980568013</v>
      </c>
    </row>
    <row r="40" spans="1:8" s="41" customFormat="1" ht="15" x14ac:dyDescent="0.2">
      <c r="A40" s="53"/>
      <c r="B40" s="88" t="s">
        <v>47</v>
      </c>
      <c r="C40" s="67">
        <v>0</v>
      </c>
      <c r="D40" s="67">
        <v>878</v>
      </c>
      <c r="E40" s="67">
        <v>0</v>
      </c>
      <c r="F40" s="67">
        <v>0</v>
      </c>
      <c r="G40" s="68">
        <f t="shared" si="0"/>
        <v>878</v>
      </c>
      <c r="H40" s="69">
        <f t="shared" ref="H40:H71" si="2">G40/G$95*100</f>
        <v>0.41012705530642746</v>
      </c>
    </row>
    <row r="41" spans="1:8" s="41" customFormat="1" ht="15" x14ac:dyDescent="0.2">
      <c r="A41" s="54"/>
      <c r="B41" s="89" t="s">
        <v>48</v>
      </c>
      <c r="C41" s="64">
        <v>0</v>
      </c>
      <c r="D41" s="64">
        <v>0</v>
      </c>
      <c r="E41" s="64">
        <v>1310</v>
      </c>
      <c r="F41" s="64">
        <v>0</v>
      </c>
      <c r="G41" s="65">
        <f t="shared" si="0"/>
        <v>1310</v>
      </c>
      <c r="H41" s="66">
        <f t="shared" si="2"/>
        <v>0.61192077727952165</v>
      </c>
    </row>
    <row r="42" spans="1:8" s="41" customFormat="1" ht="15" x14ac:dyDescent="0.2">
      <c r="A42" s="52" t="s">
        <v>49</v>
      </c>
      <c r="B42" s="87" t="s">
        <v>50</v>
      </c>
      <c r="C42" s="61">
        <v>0</v>
      </c>
      <c r="D42" s="61">
        <v>0</v>
      </c>
      <c r="E42" s="61">
        <v>1122</v>
      </c>
      <c r="F42" s="61">
        <v>0</v>
      </c>
      <c r="G42" s="62">
        <f t="shared" si="0"/>
        <v>1122</v>
      </c>
      <c r="H42" s="63">
        <f t="shared" si="2"/>
        <v>0.52410313901345296</v>
      </c>
    </row>
    <row r="43" spans="1:8" s="41" customFormat="1" ht="15" x14ac:dyDescent="0.2">
      <c r="A43" s="54"/>
      <c r="B43" s="89" t="s">
        <v>51</v>
      </c>
      <c r="C43" s="64">
        <v>0</v>
      </c>
      <c r="D43" s="64">
        <v>2582</v>
      </c>
      <c r="E43" s="64">
        <v>0</v>
      </c>
      <c r="F43" s="64">
        <v>0</v>
      </c>
      <c r="G43" s="65">
        <f t="shared" si="0"/>
        <v>2582</v>
      </c>
      <c r="H43" s="66">
        <f t="shared" si="2"/>
        <v>1.2060911808669657</v>
      </c>
    </row>
    <row r="44" spans="1:8" s="41" customFormat="1" ht="15" x14ac:dyDescent="0.2">
      <c r="A44" s="51" t="s">
        <v>52</v>
      </c>
      <c r="B44" s="85" t="s">
        <v>53</v>
      </c>
      <c r="C44" s="43">
        <v>144</v>
      </c>
      <c r="D44" s="43">
        <v>0</v>
      </c>
      <c r="E44" s="43">
        <v>0</v>
      </c>
      <c r="F44" s="43">
        <v>0</v>
      </c>
      <c r="G44" s="44">
        <f t="shared" si="0"/>
        <v>144</v>
      </c>
      <c r="H44" s="57">
        <f t="shared" si="2"/>
        <v>6.726457399103139E-2</v>
      </c>
    </row>
    <row r="45" spans="1:8" s="41" customFormat="1" ht="15" x14ac:dyDescent="0.2">
      <c r="A45" s="52" t="s">
        <v>54</v>
      </c>
      <c r="B45" s="87" t="s">
        <v>55</v>
      </c>
      <c r="C45" s="61">
        <v>0</v>
      </c>
      <c r="D45" s="61">
        <v>0</v>
      </c>
      <c r="E45" s="61">
        <v>955</v>
      </c>
      <c r="F45" s="61">
        <v>0</v>
      </c>
      <c r="G45" s="62">
        <f t="shared" si="0"/>
        <v>955</v>
      </c>
      <c r="H45" s="63">
        <f t="shared" si="2"/>
        <v>0.44609491778774285</v>
      </c>
    </row>
    <row r="46" spans="1:8" s="41" customFormat="1" ht="15" x14ac:dyDescent="0.2">
      <c r="A46" s="53"/>
      <c r="B46" s="88" t="s">
        <v>56</v>
      </c>
      <c r="C46" s="67">
        <v>0</v>
      </c>
      <c r="D46" s="67">
        <v>0</v>
      </c>
      <c r="E46" s="67">
        <v>0</v>
      </c>
      <c r="F46" s="67">
        <v>860</v>
      </c>
      <c r="G46" s="68">
        <f t="shared" si="0"/>
        <v>860</v>
      </c>
      <c r="H46" s="69">
        <f t="shared" si="2"/>
        <v>0.40171898355754854</v>
      </c>
    </row>
    <row r="47" spans="1:8" s="41" customFormat="1" ht="15" x14ac:dyDescent="0.2">
      <c r="A47" s="53"/>
      <c r="B47" s="88" t="s">
        <v>58</v>
      </c>
      <c r="C47" s="67">
        <v>0</v>
      </c>
      <c r="D47" s="67">
        <v>0</v>
      </c>
      <c r="E47" s="67">
        <v>4126</v>
      </c>
      <c r="F47" s="67">
        <v>0</v>
      </c>
      <c r="G47" s="68">
        <f t="shared" si="0"/>
        <v>4126</v>
      </c>
      <c r="H47" s="69">
        <f t="shared" si="2"/>
        <v>1.9273168908819132</v>
      </c>
    </row>
    <row r="48" spans="1:8" s="41" customFormat="1" ht="15" x14ac:dyDescent="0.2">
      <c r="A48" s="53"/>
      <c r="B48" s="88" t="s">
        <v>59</v>
      </c>
      <c r="C48" s="67">
        <v>0</v>
      </c>
      <c r="D48" s="67">
        <v>0</v>
      </c>
      <c r="E48" s="67">
        <v>0</v>
      </c>
      <c r="F48" s="67">
        <v>464</v>
      </c>
      <c r="G48" s="68">
        <f t="shared" si="0"/>
        <v>464</v>
      </c>
      <c r="H48" s="69">
        <f t="shared" si="2"/>
        <v>0.21674140508221224</v>
      </c>
    </row>
    <row r="49" spans="1:8" s="41" customFormat="1" ht="15" x14ac:dyDescent="0.2">
      <c r="A49" s="54"/>
      <c r="B49" s="89" t="s">
        <v>60</v>
      </c>
      <c r="C49" s="64">
        <v>0</v>
      </c>
      <c r="D49" s="64">
        <v>0</v>
      </c>
      <c r="E49" s="64">
        <v>0</v>
      </c>
      <c r="F49" s="64">
        <v>3113</v>
      </c>
      <c r="G49" s="65">
        <f t="shared" si="0"/>
        <v>3113</v>
      </c>
      <c r="H49" s="66">
        <f t="shared" si="2"/>
        <v>1.4541292974588937</v>
      </c>
    </row>
    <row r="50" spans="1:8" s="41" customFormat="1" ht="15" x14ac:dyDescent="0.2">
      <c r="A50" s="52" t="s">
        <v>61</v>
      </c>
      <c r="B50" s="90" t="s">
        <v>62</v>
      </c>
      <c r="C50" s="48">
        <v>48</v>
      </c>
      <c r="D50" s="48">
        <v>0</v>
      </c>
      <c r="E50" s="48">
        <v>0</v>
      </c>
      <c r="F50" s="48">
        <v>0</v>
      </c>
      <c r="G50" s="49">
        <f t="shared" si="0"/>
        <v>48</v>
      </c>
      <c r="H50" s="59">
        <f t="shared" si="2"/>
        <v>2.2421524663677129E-2</v>
      </c>
    </row>
    <row r="51" spans="1:8" s="41" customFormat="1" ht="15" x14ac:dyDescent="0.2">
      <c r="A51" s="51" t="s">
        <v>63</v>
      </c>
      <c r="B51" s="85" t="s">
        <v>64</v>
      </c>
      <c r="C51" s="43">
        <v>0</v>
      </c>
      <c r="D51" s="43">
        <v>0</v>
      </c>
      <c r="E51" s="43">
        <v>2711</v>
      </c>
      <c r="F51" s="43">
        <v>0</v>
      </c>
      <c r="G51" s="44">
        <f t="shared" si="0"/>
        <v>2711</v>
      </c>
      <c r="H51" s="57">
        <f t="shared" si="2"/>
        <v>1.266349028400598</v>
      </c>
    </row>
    <row r="52" spans="1:8" s="41" customFormat="1" ht="15" x14ac:dyDescent="0.2">
      <c r="A52" s="52" t="s">
        <v>65</v>
      </c>
      <c r="B52" s="87" t="s">
        <v>66</v>
      </c>
      <c r="C52" s="61">
        <v>0</v>
      </c>
      <c r="D52" s="61">
        <v>0</v>
      </c>
      <c r="E52" s="61">
        <v>55</v>
      </c>
      <c r="F52" s="61">
        <v>0</v>
      </c>
      <c r="G52" s="62">
        <f t="shared" si="0"/>
        <v>55</v>
      </c>
      <c r="H52" s="63">
        <f t="shared" si="2"/>
        <v>2.5691330343796712E-2</v>
      </c>
    </row>
    <row r="53" spans="1:8" s="41" customFormat="1" ht="15" x14ac:dyDescent="0.2">
      <c r="A53" s="53"/>
      <c r="B53" s="88" t="s">
        <v>67</v>
      </c>
      <c r="C53" s="67">
        <v>0</v>
      </c>
      <c r="D53" s="67">
        <v>0</v>
      </c>
      <c r="E53" s="67">
        <v>0</v>
      </c>
      <c r="F53" s="67">
        <v>144</v>
      </c>
      <c r="G53" s="68">
        <f t="shared" si="0"/>
        <v>144</v>
      </c>
      <c r="H53" s="69">
        <f t="shared" si="2"/>
        <v>6.726457399103139E-2</v>
      </c>
    </row>
    <row r="54" spans="1:8" s="41" customFormat="1" ht="15" x14ac:dyDescent="0.2">
      <c r="A54" s="53"/>
      <c r="B54" s="88" t="s">
        <v>68</v>
      </c>
      <c r="C54" s="67">
        <v>0</v>
      </c>
      <c r="D54" s="67">
        <v>0</v>
      </c>
      <c r="E54" s="67">
        <v>4072</v>
      </c>
      <c r="F54" s="67">
        <v>0</v>
      </c>
      <c r="G54" s="68">
        <f t="shared" si="0"/>
        <v>4072</v>
      </c>
      <c r="H54" s="69">
        <f t="shared" si="2"/>
        <v>1.9020926756352765</v>
      </c>
    </row>
    <row r="55" spans="1:8" s="41" customFormat="1" ht="15" x14ac:dyDescent="0.2">
      <c r="A55" s="53"/>
      <c r="B55" s="88" t="s">
        <v>69</v>
      </c>
      <c r="C55" s="67">
        <v>0</v>
      </c>
      <c r="D55" s="67">
        <v>0</v>
      </c>
      <c r="E55" s="67">
        <v>0</v>
      </c>
      <c r="F55" s="67">
        <v>1775</v>
      </c>
      <c r="G55" s="68">
        <f t="shared" si="0"/>
        <v>1775</v>
      </c>
      <c r="H55" s="69">
        <f t="shared" si="2"/>
        <v>0.82912929745889397</v>
      </c>
    </row>
    <row r="56" spans="1:8" s="41" customFormat="1" ht="15" x14ac:dyDescent="0.2">
      <c r="A56" s="54"/>
      <c r="B56" s="89" t="s">
        <v>70</v>
      </c>
      <c r="C56" s="64">
        <v>0</v>
      </c>
      <c r="D56" s="64">
        <v>0</v>
      </c>
      <c r="E56" s="64">
        <v>0</v>
      </c>
      <c r="F56" s="64">
        <v>362</v>
      </c>
      <c r="G56" s="65">
        <f t="shared" si="0"/>
        <v>362</v>
      </c>
      <c r="H56" s="66">
        <f t="shared" si="2"/>
        <v>0.16909566517189836</v>
      </c>
    </row>
    <row r="57" spans="1:8" s="41" customFormat="1" ht="15" x14ac:dyDescent="0.2">
      <c r="A57" s="51" t="s">
        <v>71</v>
      </c>
      <c r="B57" s="85" t="s">
        <v>72</v>
      </c>
      <c r="C57" s="43">
        <v>3141</v>
      </c>
      <c r="D57" s="43">
        <v>0</v>
      </c>
      <c r="E57" s="43">
        <v>0</v>
      </c>
      <c r="F57" s="43">
        <v>0</v>
      </c>
      <c r="G57" s="44">
        <f t="shared" si="0"/>
        <v>3141</v>
      </c>
      <c r="H57" s="57">
        <f t="shared" si="2"/>
        <v>1.4672085201793723</v>
      </c>
    </row>
    <row r="58" spans="1:8" s="41" customFormat="1" ht="15" x14ac:dyDescent="0.2">
      <c r="A58" s="52" t="s">
        <v>73</v>
      </c>
      <c r="B58" s="87" t="s">
        <v>74</v>
      </c>
      <c r="C58" s="61">
        <v>0</v>
      </c>
      <c r="D58" s="61">
        <v>1896</v>
      </c>
      <c r="E58" s="61">
        <v>0</v>
      </c>
      <c r="F58" s="61">
        <v>0</v>
      </c>
      <c r="G58" s="62">
        <f t="shared" si="0"/>
        <v>1896</v>
      </c>
      <c r="H58" s="63">
        <f t="shared" si="2"/>
        <v>0.88565022421524664</v>
      </c>
    </row>
    <row r="59" spans="1:8" s="41" customFormat="1" ht="15" x14ac:dyDescent="0.2">
      <c r="A59" s="55"/>
      <c r="B59" s="88" t="s">
        <v>75</v>
      </c>
      <c r="C59" s="67">
        <v>0</v>
      </c>
      <c r="D59" s="67">
        <v>0</v>
      </c>
      <c r="E59" s="67">
        <v>774</v>
      </c>
      <c r="F59" s="67">
        <v>0</v>
      </c>
      <c r="G59" s="68">
        <f t="shared" si="0"/>
        <v>774</v>
      </c>
      <c r="H59" s="69">
        <f t="shared" si="2"/>
        <v>0.36154708520179368</v>
      </c>
    </row>
    <row r="60" spans="1:8" s="41" customFormat="1" ht="15" x14ac:dyDescent="0.2">
      <c r="A60" s="54"/>
      <c r="B60" s="89" t="s">
        <v>76</v>
      </c>
      <c r="C60" s="64">
        <v>0</v>
      </c>
      <c r="D60" s="64">
        <v>0</v>
      </c>
      <c r="E60" s="64">
        <v>0</v>
      </c>
      <c r="F60" s="64">
        <v>765</v>
      </c>
      <c r="G60" s="65">
        <f t="shared" ref="G60:G95" si="3">SUM(C60:F60)</f>
        <v>765</v>
      </c>
      <c r="H60" s="66">
        <f t="shared" si="2"/>
        <v>0.35734304932735428</v>
      </c>
    </row>
    <row r="61" spans="1:8" s="41" customFormat="1" ht="15" x14ac:dyDescent="0.2">
      <c r="A61" s="53" t="s">
        <v>77</v>
      </c>
      <c r="B61" s="87" t="s">
        <v>78</v>
      </c>
      <c r="C61" s="61">
        <v>3493</v>
      </c>
      <c r="D61" s="61">
        <v>0</v>
      </c>
      <c r="E61" s="61">
        <v>0</v>
      </c>
      <c r="F61" s="61">
        <v>0</v>
      </c>
      <c r="G61" s="62">
        <f t="shared" si="3"/>
        <v>3493</v>
      </c>
      <c r="H61" s="63">
        <f t="shared" si="2"/>
        <v>1.631633034379671</v>
      </c>
    </row>
    <row r="62" spans="1:8" s="41" customFormat="1" ht="15" x14ac:dyDescent="0.2">
      <c r="A62" s="53"/>
      <c r="B62" s="88" t="s">
        <v>79</v>
      </c>
      <c r="C62" s="67">
        <v>0</v>
      </c>
      <c r="D62" s="67">
        <v>0</v>
      </c>
      <c r="E62" s="67">
        <v>0</v>
      </c>
      <c r="F62" s="67">
        <v>440</v>
      </c>
      <c r="G62" s="68">
        <f t="shared" si="3"/>
        <v>440</v>
      </c>
      <c r="H62" s="69">
        <f t="shared" si="2"/>
        <v>0.20553064275037369</v>
      </c>
    </row>
    <row r="63" spans="1:8" s="41" customFormat="1" ht="15" x14ac:dyDescent="0.2">
      <c r="A63" s="53"/>
      <c r="B63" s="88" t="s">
        <v>80</v>
      </c>
      <c r="C63" s="67">
        <v>0</v>
      </c>
      <c r="D63" s="67">
        <v>0</v>
      </c>
      <c r="E63" s="67">
        <v>0</v>
      </c>
      <c r="F63" s="67">
        <v>227</v>
      </c>
      <c r="G63" s="68">
        <f t="shared" si="3"/>
        <v>227</v>
      </c>
      <c r="H63" s="69">
        <f t="shared" si="2"/>
        <v>0.10603512705530643</v>
      </c>
    </row>
    <row r="64" spans="1:8" s="41" customFormat="1" ht="15" x14ac:dyDescent="0.2">
      <c r="A64" s="53"/>
      <c r="B64" s="88" t="s">
        <v>81</v>
      </c>
      <c r="C64" s="67">
        <v>0</v>
      </c>
      <c r="D64" s="67">
        <v>0</v>
      </c>
      <c r="E64" s="67">
        <v>0</v>
      </c>
      <c r="F64" s="67">
        <v>3</v>
      </c>
      <c r="G64" s="68">
        <f t="shared" si="3"/>
        <v>3</v>
      </c>
      <c r="H64" s="69">
        <f t="shared" si="2"/>
        <v>1.4013452914798206E-3</v>
      </c>
    </row>
    <row r="65" spans="1:8" s="41" customFormat="1" ht="15" x14ac:dyDescent="0.2">
      <c r="A65" s="53"/>
      <c r="B65" s="88" t="s">
        <v>82</v>
      </c>
      <c r="C65" s="67">
        <v>0</v>
      </c>
      <c r="D65" s="67">
        <v>30967</v>
      </c>
      <c r="E65" s="67">
        <v>0</v>
      </c>
      <c r="F65" s="67">
        <v>0</v>
      </c>
      <c r="G65" s="68">
        <f t="shared" si="3"/>
        <v>30967</v>
      </c>
      <c r="H65" s="69">
        <f t="shared" si="2"/>
        <v>14.465153213751869</v>
      </c>
    </row>
    <row r="66" spans="1:8" s="41" customFormat="1" ht="15" x14ac:dyDescent="0.2">
      <c r="A66" s="53"/>
      <c r="B66" s="89" t="s">
        <v>83</v>
      </c>
      <c r="C66" s="64">
        <v>0</v>
      </c>
      <c r="D66" s="64">
        <v>0</v>
      </c>
      <c r="E66" s="64">
        <v>327</v>
      </c>
      <c r="F66" s="64">
        <v>0</v>
      </c>
      <c r="G66" s="65">
        <f t="shared" si="3"/>
        <v>327</v>
      </c>
      <c r="H66" s="66">
        <f t="shared" si="2"/>
        <v>0.15274663677130046</v>
      </c>
    </row>
    <row r="67" spans="1:8" s="41" customFormat="1" ht="15" x14ac:dyDescent="0.2">
      <c r="A67" s="52" t="s">
        <v>32</v>
      </c>
      <c r="B67" s="87" t="s">
        <v>33</v>
      </c>
      <c r="C67" s="61">
        <v>0</v>
      </c>
      <c r="D67" s="61">
        <v>0</v>
      </c>
      <c r="E67" s="61">
        <v>3149</v>
      </c>
      <c r="F67" s="61">
        <v>0</v>
      </c>
      <c r="G67" s="62">
        <f>SUM(C67:F67)</f>
        <v>3149</v>
      </c>
      <c r="H67" s="63">
        <f t="shared" si="2"/>
        <v>1.4709454409566516</v>
      </c>
    </row>
    <row r="68" spans="1:8" s="41" customFormat="1" ht="15" x14ac:dyDescent="0.2">
      <c r="A68" s="53"/>
      <c r="B68" s="89" t="s">
        <v>34</v>
      </c>
      <c r="C68" s="64">
        <v>0</v>
      </c>
      <c r="D68" s="64">
        <v>1</v>
      </c>
      <c r="E68" s="64">
        <v>0</v>
      </c>
      <c r="F68" s="64">
        <v>0</v>
      </c>
      <c r="G68" s="65">
        <f>SUM(C68:F68)</f>
        <v>1</v>
      </c>
      <c r="H68" s="66">
        <f t="shared" si="2"/>
        <v>4.6711509715994024E-4</v>
      </c>
    </row>
    <row r="69" spans="1:8" s="41" customFormat="1" ht="15" x14ac:dyDescent="0.2">
      <c r="A69" s="51" t="s">
        <v>84</v>
      </c>
      <c r="B69" s="85" t="s">
        <v>85</v>
      </c>
      <c r="C69" s="43">
        <v>0</v>
      </c>
      <c r="D69" s="43">
        <v>0</v>
      </c>
      <c r="E69" s="43">
        <v>680</v>
      </c>
      <c r="F69" s="43">
        <v>0</v>
      </c>
      <c r="G69" s="44">
        <f t="shared" si="3"/>
        <v>680</v>
      </c>
      <c r="H69" s="57">
        <f t="shared" si="2"/>
        <v>0.31763826606875933</v>
      </c>
    </row>
    <row r="70" spans="1:8" s="41" customFormat="1" ht="15" x14ac:dyDescent="0.2">
      <c r="A70" s="51" t="s">
        <v>86</v>
      </c>
      <c r="B70" s="85" t="s">
        <v>87</v>
      </c>
      <c r="C70" s="43"/>
      <c r="D70" s="43"/>
      <c r="E70" s="43"/>
      <c r="F70" s="43">
        <v>1733</v>
      </c>
      <c r="G70" s="44">
        <f t="shared" si="3"/>
        <v>1733</v>
      </c>
      <c r="H70" s="57">
        <f t="shared" si="2"/>
        <v>0.80951046337817634</v>
      </c>
    </row>
    <row r="71" spans="1:8" s="41" customFormat="1" ht="15" x14ac:dyDescent="0.2">
      <c r="A71" s="51" t="s">
        <v>88</v>
      </c>
      <c r="B71" s="85" t="s">
        <v>89</v>
      </c>
      <c r="C71" s="43">
        <v>0</v>
      </c>
      <c r="D71" s="43">
        <v>0</v>
      </c>
      <c r="E71" s="43">
        <v>1752</v>
      </c>
      <c r="F71" s="43">
        <v>0</v>
      </c>
      <c r="G71" s="44">
        <f t="shared" si="3"/>
        <v>1752</v>
      </c>
      <c r="H71" s="57">
        <f t="shared" si="2"/>
        <v>0.81838565022421517</v>
      </c>
    </row>
    <row r="72" spans="1:8" s="41" customFormat="1" ht="15" x14ac:dyDescent="0.2">
      <c r="A72" s="51" t="s">
        <v>90</v>
      </c>
      <c r="B72" s="85" t="s">
        <v>91</v>
      </c>
      <c r="C72" s="43">
        <v>3702</v>
      </c>
      <c r="D72" s="43">
        <v>0</v>
      </c>
      <c r="E72" s="43">
        <v>0</v>
      </c>
      <c r="F72" s="43">
        <v>0</v>
      </c>
      <c r="G72" s="44">
        <f t="shared" si="3"/>
        <v>3702</v>
      </c>
      <c r="H72" s="57">
        <f t="shared" ref="H72:H95" si="4">G72/G$95*100</f>
        <v>1.7292600896860986</v>
      </c>
    </row>
    <row r="73" spans="1:8" s="41" customFormat="1" ht="15" x14ac:dyDescent="0.2">
      <c r="A73" s="52" t="s">
        <v>92</v>
      </c>
      <c r="B73" s="87" t="s">
        <v>93</v>
      </c>
      <c r="C73" s="61">
        <v>0</v>
      </c>
      <c r="D73" s="61">
        <v>290</v>
      </c>
      <c r="E73" s="61">
        <v>0</v>
      </c>
      <c r="F73" s="61">
        <v>0</v>
      </c>
      <c r="G73" s="62">
        <f t="shared" si="3"/>
        <v>290</v>
      </c>
      <c r="H73" s="63">
        <f t="shared" si="4"/>
        <v>0.13546337817638268</v>
      </c>
    </row>
    <row r="74" spans="1:8" s="41" customFormat="1" ht="15" x14ac:dyDescent="0.2">
      <c r="A74" s="53"/>
      <c r="B74" s="88" t="s">
        <v>94</v>
      </c>
      <c r="C74" s="67">
        <v>0</v>
      </c>
      <c r="D74" s="67">
        <v>0</v>
      </c>
      <c r="E74" s="67">
        <v>2</v>
      </c>
      <c r="F74" s="67">
        <v>0</v>
      </c>
      <c r="G74" s="68">
        <f t="shared" si="3"/>
        <v>2</v>
      </c>
      <c r="H74" s="69">
        <f t="shared" si="4"/>
        <v>9.3423019431988048E-4</v>
      </c>
    </row>
    <row r="75" spans="1:8" s="41" customFormat="1" ht="15" x14ac:dyDescent="0.2">
      <c r="A75" s="53"/>
      <c r="B75" s="88" t="s">
        <v>95</v>
      </c>
      <c r="C75" s="67">
        <v>0</v>
      </c>
      <c r="D75" s="67">
        <v>0</v>
      </c>
      <c r="E75" s="67">
        <v>330</v>
      </c>
      <c r="F75" s="67">
        <v>0</v>
      </c>
      <c r="G75" s="68">
        <f t="shared" si="3"/>
        <v>330</v>
      </c>
      <c r="H75" s="69">
        <f t="shared" si="4"/>
        <v>0.15414798206278027</v>
      </c>
    </row>
    <row r="76" spans="1:8" s="41" customFormat="1" ht="15" x14ac:dyDescent="0.2">
      <c r="A76" s="54"/>
      <c r="B76" s="89" t="s">
        <v>96</v>
      </c>
      <c r="C76" s="64">
        <v>0</v>
      </c>
      <c r="D76" s="64">
        <v>0</v>
      </c>
      <c r="E76" s="64">
        <v>341</v>
      </c>
      <c r="F76" s="64">
        <v>0</v>
      </c>
      <c r="G76" s="65">
        <f t="shared" si="3"/>
        <v>341</v>
      </c>
      <c r="H76" s="66">
        <f t="shared" si="4"/>
        <v>0.15928624813153963</v>
      </c>
    </row>
    <row r="77" spans="1:8" s="41" customFormat="1" ht="15" x14ac:dyDescent="0.2">
      <c r="A77" s="52" t="s">
        <v>97</v>
      </c>
      <c r="B77" s="86" t="s">
        <v>98</v>
      </c>
      <c r="C77" s="46">
        <v>0</v>
      </c>
      <c r="D77" s="46">
        <v>0</v>
      </c>
      <c r="E77" s="46">
        <v>2014</v>
      </c>
      <c r="F77" s="46">
        <v>0</v>
      </c>
      <c r="G77" s="47">
        <f t="shared" si="3"/>
        <v>2014</v>
      </c>
      <c r="H77" s="58">
        <f t="shared" si="4"/>
        <v>0.9407698056801197</v>
      </c>
    </row>
    <row r="78" spans="1:8" s="41" customFormat="1" ht="15" x14ac:dyDescent="0.2">
      <c r="A78" s="52" t="s">
        <v>99</v>
      </c>
      <c r="B78" s="87" t="s">
        <v>100</v>
      </c>
      <c r="C78" s="61">
        <v>0</v>
      </c>
      <c r="D78" s="61">
        <v>1414</v>
      </c>
      <c r="E78" s="61">
        <v>0</v>
      </c>
      <c r="F78" s="61">
        <v>0</v>
      </c>
      <c r="G78" s="62">
        <f t="shared" si="3"/>
        <v>1414</v>
      </c>
      <c r="H78" s="63">
        <f t="shared" si="4"/>
        <v>0.66050074738415554</v>
      </c>
    </row>
    <row r="79" spans="1:8" s="41" customFormat="1" ht="15" x14ac:dyDescent="0.2">
      <c r="A79" s="56"/>
      <c r="B79" s="88" t="s">
        <v>101</v>
      </c>
      <c r="C79" s="67">
        <v>4813</v>
      </c>
      <c r="D79" s="67">
        <v>0</v>
      </c>
      <c r="E79" s="67">
        <v>0</v>
      </c>
      <c r="F79" s="67">
        <v>0</v>
      </c>
      <c r="G79" s="68">
        <f t="shared" si="3"/>
        <v>4813</v>
      </c>
      <c r="H79" s="69">
        <f t="shared" si="4"/>
        <v>2.248224962630792</v>
      </c>
    </row>
    <row r="80" spans="1:8" s="41" customFormat="1" ht="15" x14ac:dyDescent="0.2">
      <c r="A80" s="53"/>
      <c r="B80" s="88" t="s">
        <v>102</v>
      </c>
      <c r="C80" s="67">
        <v>1</v>
      </c>
      <c r="D80" s="67">
        <v>0</v>
      </c>
      <c r="E80" s="67">
        <v>0</v>
      </c>
      <c r="F80" s="67">
        <v>0</v>
      </c>
      <c r="G80" s="68">
        <f t="shared" si="3"/>
        <v>1</v>
      </c>
      <c r="H80" s="69">
        <f t="shared" si="4"/>
        <v>4.6711509715994024E-4</v>
      </c>
    </row>
    <row r="81" spans="1:8" s="41" customFormat="1" ht="15" x14ac:dyDescent="0.2">
      <c r="A81" s="53"/>
      <c r="B81" s="88" t="s">
        <v>103</v>
      </c>
      <c r="C81" s="67">
        <v>4912</v>
      </c>
      <c r="D81" s="67">
        <v>0</v>
      </c>
      <c r="E81" s="67">
        <v>0</v>
      </c>
      <c r="F81" s="67">
        <v>0</v>
      </c>
      <c r="G81" s="68">
        <f t="shared" si="3"/>
        <v>4912</v>
      </c>
      <c r="H81" s="69">
        <f t="shared" si="4"/>
        <v>2.2944693572496266</v>
      </c>
    </row>
    <row r="82" spans="1:8" s="41" customFormat="1" ht="15" x14ac:dyDescent="0.2">
      <c r="A82" s="54"/>
      <c r="B82" s="89" t="s">
        <v>104</v>
      </c>
      <c r="C82" s="64">
        <v>1179</v>
      </c>
      <c r="D82" s="64">
        <v>0</v>
      </c>
      <c r="E82" s="64">
        <v>0</v>
      </c>
      <c r="F82" s="64">
        <v>0</v>
      </c>
      <c r="G82" s="65">
        <f t="shared" si="3"/>
        <v>1179</v>
      </c>
      <c r="H82" s="66">
        <f t="shared" si="4"/>
        <v>0.55072869955156956</v>
      </c>
    </row>
    <row r="83" spans="1:8" s="41" customFormat="1" ht="15" x14ac:dyDescent="0.2">
      <c r="A83" s="52" t="s">
        <v>105</v>
      </c>
      <c r="B83" s="86" t="s">
        <v>106</v>
      </c>
      <c r="C83" s="46">
        <v>0</v>
      </c>
      <c r="D83" s="46">
        <v>265</v>
      </c>
      <c r="E83" s="46">
        <v>0</v>
      </c>
      <c r="F83" s="46">
        <v>0</v>
      </c>
      <c r="G83" s="47">
        <f t="shared" si="3"/>
        <v>265</v>
      </c>
      <c r="H83" s="58">
        <f t="shared" si="4"/>
        <v>0.12378550074738416</v>
      </c>
    </row>
    <row r="84" spans="1:8" s="41" customFormat="1" ht="15" x14ac:dyDescent="0.2">
      <c r="A84" s="52" t="s">
        <v>108</v>
      </c>
      <c r="B84" s="87" t="s">
        <v>109</v>
      </c>
      <c r="C84" s="61">
        <v>0</v>
      </c>
      <c r="D84" s="61">
        <v>1</v>
      </c>
      <c r="E84" s="61">
        <v>0</v>
      </c>
      <c r="F84" s="61">
        <v>0</v>
      </c>
      <c r="G84" s="62">
        <f t="shared" si="3"/>
        <v>1</v>
      </c>
      <c r="H84" s="63">
        <f t="shared" si="4"/>
        <v>4.6711509715994024E-4</v>
      </c>
    </row>
    <row r="85" spans="1:8" s="41" customFormat="1" ht="15" x14ac:dyDescent="0.2">
      <c r="A85" s="53"/>
      <c r="B85" s="88" t="s">
        <v>110</v>
      </c>
      <c r="C85" s="67">
        <v>0</v>
      </c>
      <c r="D85" s="67">
        <v>0</v>
      </c>
      <c r="E85" s="67">
        <v>0</v>
      </c>
      <c r="F85" s="67">
        <v>773</v>
      </c>
      <c r="G85" s="68">
        <f t="shared" si="3"/>
        <v>773</v>
      </c>
      <c r="H85" s="69">
        <f t="shared" si="4"/>
        <v>0.36107997010463377</v>
      </c>
    </row>
    <row r="86" spans="1:8" s="41" customFormat="1" ht="15" x14ac:dyDescent="0.2">
      <c r="A86" s="53"/>
      <c r="B86" s="88" t="s">
        <v>145</v>
      </c>
      <c r="C86" s="67">
        <v>0</v>
      </c>
      <c r="D86" s="67">
        <v>0</v>
      </c>
      <c r="E86" s="67">
        <v>630</v>
      </c>
      <c r="F86" s="67">
        <v>0</v>
      </c>
      <c r="G86" s="68">
        <f t="shared" si="3"/>
        <v>630</v>
      </c>
      <c r="H86" s="69">
        <f t="shared" si="4"/>
        <v>0.29428251121076232</v>
      </c>
    </row>
    <row r="87" spans="1:8" s="41" customFormat="1" ht="15" x14ac:dyDescent="0.2">
      <c r="A87" s="53"/>
      <c r="B87" s="88" t="s">
        <v>146</v>
      </c>
      <c r="C87" s="67">
        <v>0</v>
      </c>
      <c r="D87" s="67">
        <v>0</v>
      </c>
      <c r="E87" s="67">
        <v>91</v>
      </c>
      <c r="F87" s="67">
        <v>0</v>
      </c>
      <c r="G87" s="68">
        <f>SUM(C87:F87)</f>
        <v>91</v>
      </c>
      <c r="H87" s="69">
        <f t="shared" si="4"/>
        <v>4.2507473841554559E-2</v>
      </c>
    </row>
    <row r="88" spans="1:8" s="41" customFormat="1" ht="15" x14ac:dyDescent="0.2">
      <c r="A88" s="53"/>
      <c r="B88" s="88" t="s">
        <v>111</v>
      </c>
      <c r="C88" s="67">
        <v>0</v>
      </c>
      <c r="D88" s="67">
        <v>10029</v>
      </c>
      <c r="E88" s="67">
        <v>0</v>
      </c>
      <c r="F88" s="67">
        <v>0</v>
      </c>
      <c r="G88" s="68">
        <f t="shared" si="3"/>
        <v>10029</v>
      </c>
      <c r="H88" s="69">
        <f t="shared" si="4"/>
        <v>4.6846973094170403</v>
      </c>
    </row>
    <row r="89" spans="1:8" s="41" customFormat="1" ht="15" x14ac:dyDescent="0.2">
      <c r="A89" s="54"/>
      <c r="B89" s="89" t="s">
        <v>112</v>
      </c>
      <c r="C89" s="64">
        <v>2756</v>
      </c>
      <c r="D89" s="64">
        <v>0</v>
      </c>
      <c r="E89" s="64">
        <v>0</v>
      </c>
      <c r="F89" s="64">
        <v>0</v>
      </c>
      <c r="G89" s="65">
        <f t="shared" si="3"/>
        <v>2756</v>
      </c>
      <c r="H89" s="66">
        <f t="shared" si="4"/>
        <v>1.2873692077727952</v>
      </c>
    </row>
    <row r="90" spans="1:8" s="41" customFormat="1" ht="15" x14ac:dyDescent="0.2">
      <c r="A90" s="52" t="s">
        <v>113</v>
      </c>
      <c r="B90" s="87" t="s">
        <v>114</v>
      </c>
      <c r="C90" s="61">
        <v>0</v>
      </c>
      <c r="D90" s="61">
        <v>12581</v>
      </c>
      <c r="E90" s="61">
        <v>0</v>
      </c>
      <c r="F90" s="61">
        <v>0</v>
      </c>
      <c r="G90" s="62">
        <f t="shared" si="3"/>
        <v>12581</v>
      </c>
      <c r="H90" s="63">
        <f t="shared" si="4"/>
        <v>5.8767750373692076</v>
      </c>
    </row>
    <row r="91" spans="1:8" s="41" customFormat="1" ht="15" x14ac:dyDescent="0.2">
      <c r="A91" s="54"/>
      <c r="B91" s="89" t="s">
        <v>115</v>
      </c>
      <c r="C91" s="64">
        <v>0</v>
      </c>
      <c r="D91" s="64">
        <v>0</v>
      </c>
      <c r="E91" s="64">
        <v>0</v>
      </c>
      <c r="F91" s="64">
        <v>2094</v>
      </c>
      <c r="G91" s="65">
        <f t="shared" si="3"/>
        <v>2094</v>
      </c>
      <c r="H91" s="66">
        <f t="shared" si="4"/>
        <v>0.97813901345291476</v>
      </c>
    </row>
    <row r="92" spans="1:8" s="41" customFormat="1" ht="15" x14ac:dyDescent="0.2">
      <c r="A92" s="52" t="s">
        <v>116</v>
      </c>
      <c r="B92" s="87" t="s">
        <v>117</v>
      </c>
      <c r="C92" s="61">
        <v>0</v>
      </c>
      <c r="D92" s="61">
        <v>0</v>
      </c>
      <c r="E92" s="61">
        <v>4902</v>
      </c>
      <c r="F92" s="61">
        <v>0</v>
      </c>
      <c r="G92" s="62">
        <f t="shared" si="3"/>
        <v>4902</v>
      </c>
      <c r="H92" s="63">
        <f t="shared" si="4"/>
        <v>2.2897982062780269</v>
      </c>
    </row>
    <row r="93" spans="1:8" s="41" customFormat="1" ht="15" x14ac:dyDescent="0.2">
      <c r="A93" s="54"/>
      <c r="B93" s="89" t="s">
        <v>118</v>
      </c>
      <c r="C93" s="64">
        <v>0</v>
      </c>
      <c r="D93" s="64">
        <v>0</v>
      </c>
      <c r="E93" s="64">
        <v>0</v>
      </c>
      <c r="F93" s="64">
        <v>860</v>
      </c>
      <c r="G93" s="65">
        <f t="shared" si="3"/>
        <v>860</v>
      </c>
      <c r="H93" s="66">
        <f t="shared" si="4"/>
        <v>0.40171898355754854</v>
      </c>
    </row>
    <row r="94" spans="1:8" s="41" customFormat="1" ht="15" x14ac:dyDescent="0.2">
      <c r="A94" s="35" t="s">
        <v>238</v>
      </c>
      <c r="B94" s="45"/>
      <c r="C94" s="46">
        <v>1</v>
      </c>
      <c r="D94" s="46">
        <v>1</v>
      </c>
      <c r="E94" s="46">
        <v>0</v>
      </c>
      <c r="F94" s="46">
        <v>79</v>
      </c>
      <c r="G94" s="47">
        <f t="shared" si="3"/>
        <v>81</v>
      </c>
      <c r="H94" s="58">
        <f t="shared" si="4"/>
        <v>3.7836322869955162E-2</v>
      </c>
    </row>
    <row r="95" spans="1:8" s="41" customFormat="1" ht="23.1" customHeight="1" x14ac:dyDescent="0.2">
      <c r="A95" s="36" t="s">
        <v>239</v>
      </c>
      <c r="B95" s="50"/>
      <c r="C95" s="44">
        <f>SUM(C8:C94)</f>
        <v>38794</v>
      </c>
      <c r="D95" s="44">
        <f>SUM(D8:D94)</f>
        <v>97584</v>
      </c>
      <c r="E95" s="44">
        <f>SUM(E8:E94)</f>
        <v>54969</v>
      </c>
      <c r="F95" s="44">
        <f>SUM(F8:F94)</f>
        <v>22733</v>
      </c>
      <c r="G95" s="44">
        <f t="shared" si="3"/>
        <v>214080</v>
      </c>
      <c r="H95" s="60">
        <f t="shared" si="4"/>
        <v>100</v>
      </c>
    </row>
    <row r="96" spans="1:8" s="41" customFormat="1" ht="15" x14ac:dyDescent="0.35">
      <c r="A96" s="42"/>
      <c r="B96" s="42"/>
      <c r="C96" s="42"/>
      <c r="D96" s="42"/>
      <c r="E96" s="42"/>
      <c r="F96" s="42"/>
      <c r="G96" s="42"/>
    </row>
    <row r="97" spans="1:8" s="41" customFormat="1" ht="14.25" x14ac:dyDescent="0.3">
      <c r="A97" s="148" t="s">
        <v>147</v>
      </c>
      <c r="B97" s="148"/>
      <c r="C97" s="148"/>
      <c r="D97" s="148"/>
      <c r="E97" s="148"/>
      <c r="F97" s="148"/>
      <c r="G97" s="148"/>
      <c r="H97" s="148"/>
    </row>
    <row r="98" spans="1:8" ht="14.25" x14ac:dyDescent="0.3">
      <c r="A98" s="147" t="s">
        <v>148</v>
      </c>
      <c r="B98" s="147"/>
      <c r="C98" s="147"/>
      <c r="D98" s="147"/>
      <c r="E98" s="147"/>
      <c r="F98" s="147"/>
      <c r="G98" s="147"/>
      <c r="H98" s="147"/>
    </row>
  </sheetData>
  <mergeCells count="8">
    <mergeCell ref="A97:H97"/>
    <mergeCell ref="A98:H98"/>
    <mergeCell ref="C6:H6"/>
    <mergeCell ref="A2:H2"/>
    <mergeCell ref="A3:H3"/>
    <mergeCell ref="A5:H5"/>
    <mergeCell ref="A6:A7"/>
    <mergeCell ref="B6:B7"/>
  </mergeCells>
  <phoneticPr fontId="26" type="noConversion"/>
  <pageMargins left="0.62992125984251968" right="0.62992125984251968" top="0.62992125984251968" bottom="0.74803149606299213" header="0.31496062992125984" footer="0.31496062992125984"/>
  <pageSetup paperSize="9" scale="68" fitToHeight="2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rowBreaks count="1" manualBreakCount="1">
    <brk id="51" max="7" man="1"/>
  </rowBreaks>
  <ignoredErrors>
    <ignoredError sqref="B69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34B5E-F7D1-4FC0-B5A3-9411D5B19F80}">
  <sheetPr>
    <pageSetUpPr fitToPage="1"/>
  </sheetPr>
  <dimension ref="A1:V166"/>
  <sheetViews>
    <sheetView showGridLines="0" zoomScaleNormal="100" workbookViewId="0">
      <pane ySplit="7" topLeftCell="A8" activePane="bottomLeft" state="frozen"/>
      <selection pane="bottomLeft"/>
    </sheetView>
  </sheetViews>
  <sheetFormatPr defaultRowHeight="12.75" x14ac:dyDescent="0.2"/>
  <cols>
    <col min="1" max="2" width="20.7109375" customWidth="1"/>
    <col min="3" max="7" width="16.7109375" customWidth="1"/>
    <col min="8" max="8" width="7.7109375" customWidth="1"/>
  </cols>
  <sheetData>
    <row r="1" spans="1:10" s="2" customFormat="1" ht="15" x14ac:dyDescent="0.35">
      <c r="C1" s="3"/>
      <c r="D1" s="3"/>
      <c r="E1" s="3"/>
      <c r="F1" s="3"/>
      <c r="H1" s="3"/>
      <c r="I1" s="3"/>
    </row>
    <row r="2" spans="1:10" s="2" customFormat="1" ht="16.5" x14ac:dyDescent="0.35">
      <c r="A2" s="138" t="s">
        <v>0</v>
      </c>
      <c r="B2" s="138"/>
      <c r="C2" s="138"/>
      <c r="D2" s="138"/>
      <c r="E2" s="138"/>
      <c r="F2" s="138"/>
      <c r="G2" s="138"/>
      <c r="H2" s="138"/>
      <c r="I2" s="1"/>
    </row>
    <row r="3" spans="1:10" s="2" customFormat="1" ht="16.5" x14ac:dyDescent="0.35">
      <c r="A3" s="139" t="s">
        <v>1</v>
      </c>
      <c r="B3" s="139"/>
      <c r="C3" s="139"/>
      <c r="D3" s="139"/>
      <c r="E3" s="139"/>
      <c r="F3" s="139"/>
      <c r="G3" s="139"/>
      <c r="H3" s="139"/>
      <c r="I3" s="1"/>
    </row>
    <row r="4" spans="1:10" s="2" customFormat="1" ht="17.25" x14ac:dyDescent="0.35">
      <c r="H4" s="11"/>
      <c r="I4" s="11"/>
      <c r="J4" s="11"/>
    </row>
    <row r="5" spans="1:10" s="13" customFormat="1" ht="15" x14ac:dyDescent="0.2">
      <c r="A5" s="140" t="s">
        <v>2</v>
      </c>
      <c r="B5" s="140"/>
      <c r="C5" s="140"/>
      <c r="D5" s="140"/>
      <c r="E5" s="140"/>
      <c r="F5" s="140"/>
      <c r="G5" s="140"/>
      <c r="H5" s="140"/>
      <c r="I5" s="12"/>
    </row>
    <row r="6" spans="1:10" ht="15" x14ac:dyDescent="0.35">
      <c r="A6" s="141" t="s">
        <v>236</v>
      </c>
      <c r="B6" s="143" t="s">
        <v>237</v>
      </c>
      <c r="C6" s="144">
        <v>2021</v>
      </c>
      <c r="D6" s="144"/>
      <c r="E6" s="144"/>
      <c r="F6" s="144"/>
      <c r="G6" s="144"/>
      <c r="H6" s="144"/>
    </row>
    <row r="7" spans="1:10" ht="15" x14ac:dyDescent="0.2">
      <c r="A7" s="142"/>
      <c r="B7" s="143"/>
      <c r="C7" s="79" t="s">
        <v>245</v>
      </c>
      <c r="D7" s="79" t="s">
        <v>246</v>
      </c>
      <c r="E7" s="79" t="s">
        <v>247</v>
      </c>
      <c r="F7" s="79" t="s">
        <v>248</v>
      </c>
      <c r="G7" s="91" t="s">
        <v>249</v>
      </c>
      <c r="H7" s="79" t="s">
        <v>3</v>
      </c>
    </row>
    <row r="8" spans="1:10" ht="15" x14ac:dyDescent="0.2">
      <c r="A8" s="37" t="s">
        <v>188</v>
      </c>
      <c r="B8" s="31" t="s">
        <v>189</v>
      </c>
      <c r="C8" s="17">
        <v>0</v>
      </c>
      <c r="D8" s="17">
        <v>0</v>
      </c>
      <c r="E8" s="17">
        <v>7818</v>
      </c>
      <c r="F8" s="17">
        <v>0</v>
      </c>
      <c r="G8" s="18">
        <f>SUM(C8:F8)</f>
        <v>7818</v>
      </c>
      <c r="H8" s="19">
        <f t="shared" ref="H8:H39" si="0">G8/G$162*100</f>
        <v>1.1458470738249131</v>
      </c>
    </row>
    <row r="9" spans="1:10" ht="15" x14ac:dyDescent="0.2">
      <c r="A9" s="37" t="s">
        <v>269</v>
      </c>
      <c r="B9" s="31" t="s">
        <v>270</v>
      </c>
      <c r="C9" s="17">
        <v>0</v>
      </c>
      <c r="D9" s="17">
        <v>0</v>
      </c>
      <c r="E9" s="17">
        <v>0</v>
      </c>
      <c r="F9" s="17">
        <v>20</v>
      </c>
      <c r="G9" s="18">
        <f t="shared" ref="G9:G71" si="1">SUM(C9:F9)</f>
        <v>20</v>
      </c>
      <c r="H9" s="19">
        <f t="shared" si="0"/>
        <v>2.9313048703630421E-3</v>
      </c>
    </row>
    <row r="10" spans="1:10" ht="15" x14ac:dyDescent="0.2">
      <c r="A10" s="38" t="s">
        <v>4</v>
      </c>
      <c r="B10" s="92" t="s">
        <v>255</v>
      </c>
      <c r="C10" s="70">
        <v>0</v>
      </c>
      <c r="D10" s="70">
        <v>0</v>
      </c>
      <c r="E10" s="70">
        <v>0</v>
      </c>
      <c r="F10" s="70">
        <v>483</v>
      </c>
      <c r="G10" s="71">
        <f t="shared" si="1"/>
        <v>483</v>
      </c>
      <c r="H10" s="72">
        <f t="shared" si="0"/>
        <v>7.0791012619267471E-2</v>
      </c>
    </row>
    <row r="11" spans="1:10" ht="15" x14ac:dyDescent="0.2">
      <c r="A11" s="39"/>
      <c r="B11" s="93" t="s">
        <v>190</v>
      </c>
      <c r="C11" s="76">
        <v>6430</v>
      </c>
      <c r="D11" s="76">
        <v>0</v>
      </c>
      <c r="E11" s="76">
        <v>0</v>
      </c>
      <c r="F11" s="76">
        <v>0</v>
      </c>
      <c r="G11" s="77">
        <f t="shared" si="1"/>
        <v>6430</v>
      </c>
      <c r="H11" s="78">
        <f t="shared" si="0"/>
        <v>0.94241451582171809</v>
      </c>
    </row>
    <row r="12" spans="1:10" ht="15" x14ac:dyDescent="0.2">
      <c r="A12" s="39"/>
      <c r="B12" s="93" t="s">
        <v>227</v>
      </c>
      <c r="C12" s="76">
        <v>0</v>
      </c>
      <c r="D12" s="76">
        <v>0</v>
      </c>
      <c r="E12" s="76">
        <v>0</v>
      </c>
      <c r="F12" s="76">
        <v>1310</v>
      </c>
      <c r="G12" s="77">
        <f t="shared" si="1"/>
        <v>1310</v>
      </c>
      <c r="H12" s="78">
        <f t="shared" si="0"/>
        <v>0.19200046900877926</v>
      </c>
    </row>
    <row r="13" spans="1:10" ht="15" x14ac:dyDescent="0.2">
      <c r="A13" s="39"/>
      <c r="B13" s="93" t="s">
        <v>5</v>
      </c>
      <c r="C13" s="76">
        <v>0</v>
      </c>
      <c r="D13" s="76">
        <v>13063</v>
      </c>
      <c r="E13" s="76">
        <v>0</v>
      </c>
      <c r="F13" s="76">
        <v>0</v>
      </c>
      <c r="G13" s="77">
        <f t="shared" si="1"/>
        <v>13063</v>
      </c>
      <c r="H13" s="78">
        <f t="shared" si="0"/>
        <v>1.9145817760776209</v>
      </c>
    </row>
    <row r="14" spans="1:10" ht="15" x14ac:dyDescent="0.2">
      <c r="A14" s="39"/>
      <c r="B14" s="93" t="s">
        <v>271</v>
      </c>
      <c r="C14" s="76">
        <v>0</v>
      </c>
      <c r="D14" s="76">
        <v>541</v>
      </c>
      <c r="E14" s="76">
        <v>0</v>
      </c>
      <c r="F14" s="76">
        <v>0</v>
      </c>
      <c r="G14" s="77">
        <f t="shared" si="1"/>
        <v>541</v>
      </c>
      <c r="H14" s="78">
        <f t="shared" si="0"/>
        <v>7.9291796743320292E-2</v>
      </c>
    </row>
    <row r="15" spans="1:10" ht="15" x14ac:dyDescent="0.2">
      <c r="A15" s="39"/>
      <c r="B15" s="93" t="s">
        <v>6</v>
      </c>
      <c r="C15" s="76">
        <v>0</v>
      </c>
      <c r="D15" s="76">
        <v>0</v>
      </c>
      <c r="E15" s="76">
        <v>6555</v>
      </c>
      <c r="F15" s="76">
        <v>0</v>
      </c>
      <c r="G15" s="77">
        <f t="shared" si="1"/>
        <v>6555</v>
      </c>
      <c r="H15" s="78">
        <f t="shared" si="0"/>
        <v>0.960735171261487</v>
      </c>
    </row>
    <row r="16" spans="1:10" ht="15" x14ac:dyDescent="0.2">
      <c r="A16" s="35"/>
      <c r="B16" s="94" t="s">
        <v>7</v>
      </c>
      <c r="C16" s="73">
        <v>0</v>
      </c>
      <c r="D16" s="73">
        <v>0</v>
      </c>
      <c r="E16" s="73">
        <v>0</v>
      </c>
      <c r="F16" s="73">
        <v>393</v>
      </c>
      <c r="G16" s="74">
        <f t="shared" si="1"/>
        <v>393</v>
      </c>
      <c r="H16" s="75">
        <f t="shared" si="0"/>
        <v>5.7600140702633779E-2</v>
      </c>
    </row>
    <row r="17" spans="1:8" ht="15" x14ac:dyDescent="0.2">
      <c r="A17" s="37" t="s">
        <v>272</v>
      </c>
      <c r="B17" s="31" t="s">
        <v>273</v>
      </c>
      <c r="C17" s="17">
        <v>0</v>
      </c>
      <c r="D17" s="17">
        <v>0</v>
      </c>
      <c r="E17" s="17">
        <v>0</v>
      </c>
      <c r="F17" s="17">
        <v>8</v>
      </c>
      <c r="G17" s="18">
        <f t="shared" si="1"/>
        <v>8</v>
      </c>
      <c r="H17" s="19">
        <f t="shared" si="0"/>
        <v>1.1725219481452168E-3</v>
      </c>
    </row>
    <row r="18" spans="1:8" ht="15" x14ac:dyDescent="0.2">
      <c r="A18" s="38" t="s">
        <v>8</v>
      </c>
      <c r="B18" s="92" t="s">
        <v>9</v>
      </c>
      <c r="C18" s="70">
        <v>0</v>
      </c>
      <c r="D18" s="70">
        <v>13526</v>
      </c>
      <c r="E18" s="70">
        <v>0</v>
      </c>
      <c r="F18" s="70">
        <v>0</v>
      </c>
      <c r="G18" s="71">
        <f t="shared" si="1"/>
        <v>13526</v>
      </c>
      <c r="H18" s="72">
        <f t="shared" si="0"/>
        <v>1.9824414838265254</v>
      </c>
    </row>
    <row r="19" spans="1:8" ht="15" x14ac:dyDescent="0.2">
      <c r="A19" s="39"/>
      <c r="B19" s="93" t="s">
        <v>10</v>
      </c>
      <c r="C19" s="76">
        <v>0</v>
      </c>
      <c r="D19" s="76">
        <v>0</v>
      </c>
      <c r="E19" s="76">
        <v>5453</v>
      </c>
      <c r="F19" s="76">
        <v>0</v>
      </c>
      <c r="G19" s="77">
        <f t="shared" si="1"/>
        <v>5453</v>
      </c>
      <c r="H19" s="78">
        <f t="shared" si="0"/>
        <v>0.79922027290448339</v>
      </c>
    </row>
    <row r="20" spans="1:8" ht="15" x14ac:dyDescent="0.2">
      <c r="A20" s="39"/>
      <c r="B20" s="93" t="s">
        <v>228</v>
      </c>
      <c r="C20" s="76">
        <v>0</v>
      </c>
      <c r="D20" s="76">
        <v>2759</v>
      </c>
      <c r="E20" s="76">
        <v>0</v>
      </c>
      <c r="F20" s="76">
        <v>0</v>
      </c>
      <c r="G20" s="77">
        <f t="shared" si="1"/>
        <v>2759</v>
      </c>
      <c r="H20" s="78">
        <f t="shared" si="0"/>
        <v>0.40437350686658169</v>
      </c>
    </row>
    <row r="21" spans="1:8" ht="15" x14ac:dyDescent="0.2">
      <c r="A21" s="39"/>
      <c r="B21" s="93" t="s">
        <v>11</v>
      </c>
      <c r="C21" s="76">
        <v>0</v>
      </c>
      <c r="D21" s="76">
        <v>0</v>
      </c>
      <c r="E21" s="76">
        <v>0</v>
      </c>
      <c r="F21" s="76">
        <v>1877</v>
      </c>
      <c r="G21" s="77">
        <f t="shared" si="1"/>
        <v>1877</v>
      </c>
      <c r="H21" s="78">
        <f t="shared" si="0"/>
        <v>0.27510296208357155</v>
      </c>
    </row>
    <row r="22" spans="1:8" ht="15" x14ac:dyDescent="0.2">
      <c r="A22" s="39"/>
      <c r="B22" s="93" t="s">
        <v>154</v>
      </c>
      <c r="C22" s="76">
        <v>0</v>
      </c>
      <c r="D22" s="76">
        <v>0</v>
      </c>
      <c r="E22" s="76">
        <v>1620</v>
      </c>
      <c r="F22" s="76">
        <v>0</v>
      </c>
      <c r="G22" s="77">
        <f t="shared" si="1"/>
        <v>1620</v>
      </c>
      <c r="H22" s="78">
        <f t="shared" si="0"/>
        <v>0.23743569449940641</v>
      </c>
    </row>
    <row r="23" spans="1:8" ht="15" x14ac:dyDescent="0.2">
      <c r="A23" s="39"/>
      <c r="B23" s="93" t="s">
        <v>12</v>
      </c>
      <c r="C23" s="76">
        <v>0</v>
      </c>
      <c r="D23" s="76">
        <v>0</v>
      </c>
      <c r="E23" s="76">
        <v>0</v>
      </c>
      <c r="F23" s="76">
        <v>1391</v>
      </c>
      <c r="G23" s="77">
        <f t="shared" si="1"/>
        <v>1391</v>
      </c>
      <c r="H23" s="78">
        <f t="shared" si="0"/>
        <v>0.20387225373374959</v>
      </c>
    </row>
    <row r="24" spans="1:8" ht="15" x14ac:dyDescent="0.2">
      <c r="A24" s="39"/>
      <c r="B24" s="93" t="s">
        <v>274</v>
      </c>
      <c r="C24" s="76">
        <v>0</v>
      </c>
      <c r="D24" s="76">
        <v>0</v>
      </c>
      <c r="E24" s="76">
        <v>229</v>
      </c>
      <c r="F24" s="76">
        <v>0</v>
      </c>
      <c r="G24" s="77">
        <f t="shared" si="1"/>
        <v>229</v>
      </c>
      <c r="H24" s="78">
        <f t="shared" si="0"/>
        <v>3.356344076565683E-2</v>
      </c>
    </row>
    <row r="25" spans="1:8" ht="15" x14ac:dyDescent="0.2">
      <c r="A25" s="39"/>
      <c r="B25" s="93" t="s">
        <v>275</v>
      </c>
      <c r="C25" s="76">
        <v>0</v>
      </c>
      <c r="D25" s="76">
        <v>0</v>
      </c>
      <c r="E25" s="76">
        <v>0</v>
      </c>
      <c r="F25" s="76">
        <v>154</v>
      </c>
      <c r="G25" s="77">
        <f t="shared" si="1"/>
        <v>154</v>
      </c>
      <c r="H25" s="78">
        <f t="shared" si="0"/>
        <v>2.2571047501795422E-2</v>
      </c>
    </row>
    <row r="26" spans="1:8" ht="15" x14ac:dyDescent="0.2">
      <c r="A26" s="35"/>
      <c r="B26" s="94" t="s">
        <v>256</v>
      </c>
      <c r="C26" s="73">
        <v>0</v>
      </c>
      <c r="D26" s="73">
        <v>0</v>
      </c>
      <c r="E26" s="73">
        <v>0</v>
      </c>
      <c r="F26" s="73">
        <v>151</v>
      </c>
      <c r="G26" s="74">
        <f t="shared" si="1"/>
        <v>151</v>
      </c>
      <c r="H26" s="75">
        <f t="shared" si="0"/>
        <v>2.2131351771240967E-2</v>
      </c>
    </row>
    <row r="27" spans="1:8" ht="15" x14ac:dyDescent="0.2">
      <c r="A27" s="38" t="s">
        <v>19</v>
      </c>
      <c r="B27" s="92" t="s">
        <v>276</v>
      </c>
      <c r="C27" s="70">
        <v>13740</v>
      </c>
      <c r="D27" s="70">
        <v>0</v>
      </c>
      <c r="E27" s="70">
        <v>0</v>
      </c>
      <c r="F27" s="70">
        <v>0</v>
      </c>
      <c r="G27" s="71">
        <f t="shared" si="1"/>
        <v>13740</v>
      </c>
      <c r="H27" s="72">
        <f t="shared" si="0"/>
        <v>2.0138064459394101</v>
      </c>
    </row>
    <row r="28" spans="1:8" ht="15" x14ac:dyDescent="0.2">
      <c r="A28" s="39"/>
      <c r="B28" s="93" t="s">
        <v>229</v>
      </c>
      <c r="C28" s="76">
        <v>0</v>
      </c>
      <c r="D28" s="76">
        <v>5816</v>
      </c>
      <c r="E28" s="76">
        <v>0</v>
      </c>
      <c r="F28" s="76">
        <v>0</v>
      </c>
      <c r="G28" s="77">
        <f t="shared" si="1"/>
        <v>5816</v>
      </c>
      <c r="H28" s="78">
        <f t="shared" si="0"/>
        <v>0.85242345630157268</v>
      </c>
    </row>
    <row r="29" spans="1:8" ht="15" x14ac:dyDescent="0.2">
      <c r="A29" s="39"/>
      <c r="B29" s="93" t="s">
        <v>150</v>
      </c>
      <c r="C29" s="76">
        <v>37</v>
      </c>
      <c r="D29" s="76">
        <v>0</v>
      </c>
      <c r="E29" s="76">
        <v>0</v>
      </c>
      <c r="F29" s="76">
        <v>0</v>
      </c>
      <c r="G29" s="77">
        <f t="shared" si="1"/>
        <v>37</v>
      </c>
      <c r="H29" s="78">
        <f t="shared" si="0"/>
        <v>5.4229140101716275E-3</v>
      </c>
    </row>
    <row r="30" spans="1:8" ht="15" x14ac:dyDescent="0.2">
      <c r="A30" s="38" t="s">
        <v>277</v>
      </c>
      <c r="B30" s="92" t="s">
        <v>278</v>
      </c>
      <c r="C30" s="70">
        <v>0</v>
      </c>
      <c r="D30" s="70">
        <v>5747</v>
      </c>
      <c r="E30" s="70">
        <v>0</v>
      </c>
      <c r="F30" s="70">
        <v>0</v>
      </c>
      <c r="G30" s="71">
        <f t="shared" si="1"/>
        <v>5747</v>
      </c>
      <c r="H30" s="72">
        <f t="shared" si="0"/>
        <v>0.84231045449882014</v>
      </c>
    </row>
    <row r="31" spans="1:8" ht="15" x14ac:dyDescent="0.2">
      <c r="A31" s="39"/>
      <c r="B31" s="93" t="s">
        <v>197</v>
      </c>
      <c r="C31" s="76">
        <v>0</v>
      </c>
      <c r="D31" s="76">
        <v>52</v>
      </c>
      <c r="E31" s="76">
        <v>0</v>
      </c>
      <c r="F31" s="76">
        <v>0</v>
      </c>
      <c r="G31" s="77">
        <f t="shared" si="1"/>
        <v>52</v>
      </c>
      <c r="H31" s="78">
        <f t="shared" si="0"/>
        <v>7.6213926629439101E-3</v>
      </c>
    </row>
    <row r="32" spans="1:8" ht="15" x14ac:dyDescent="0.2">
      <c r="A32" s="38" t="s">
        <v>21</v>
      </c>
      <c r="B32" s="92" t="s">
        <v>22</v>
      </c>
      <c r="C32" s="70">
        <v>0</v>
      </c>
      <c r="D32" s="70">
        <v>26256</v>
      </c>
      <c r="E32" s="70">
        <v>0</v>
      </c>
      <c r="F32" s="70">
        <v>0</v>
      </c>
      <c r="G32" s="71">
        <f t="shared" si="1"/>
        <v>26256</v>
      </c>
      <c r="H32" s="72">
        <f t="shared" si="0"/>
        <v>3.8482170338126016</v>
      </c>
    </row>
    <row r="33" spans="1:8" ht="15" x14ac:dyDescent="0.2">
      <c r="A33" s="38" t="s">
        <v>25</v>
      </c>
      <c r="B33" s="92" t="s">
        <v>279</v>
      </c>
      <c r="C33" s="70">
        <v>0</v>
      </c>
      <c r="D33" s="70">
        <v>1627</v>
      </c>
      <c r="E33" s="70">
        <v>0</v>
      </c>
      <c r="F33" s="70">
        <v>0</v>
      </c>
      <c r="G33" s="71">
        <f t="shared" si="1"/>
        <v>1627</v>
      </c>
      <c r="H33" s="72">
        <f t="shared" si="0"/>
        <v>0.23846165120403345</v>
      </c>
    </row>
    <row r="34" spans="1:8" ht="15" x14ac:dyDescent="0.2">
      <c r="A34" s="39"/>
      <c r="B34" s="127" t="s">
        <v>183</v>
      </c>
      <c r="C34" s="128">
        <v>0</v>
      </c>
      <c r="D34" s="128">
        <v>1458</v>
      </c>
      <c r="E34" s="128">
        <v>0</v>
      </c>
      <c r="F34" s="128">
        <v>0</v>
      </c>
      <c r="G34" s="129">
        <f t="shared" si="1"/>
        <v>1458</v>
      </c>
      <c r="H34" s="130">
        <f t="shared" si="0"/>
        <v>0.21369212504946575</v>
      </c>
    </row>
    <row r="35" spans="1:8" ht="15" x14ac:dyDescent="0.2">
      <c r="A35" s="39"/>
      <c r="B35" s="127" t="s">
        <v>280</v>
      </c>
      <c r="C35" s="128">
        <v>0</v>
      </c>
      <c r="D35" s="128">
        <v>1257</v>
      </c>
      <c r="E35" s="128">
        <v>0</v>
      </c>
      <c r="F35" s="128">
        <v>0</v>
      </c>
      <c r="G35" s="129">
        <f t="shared" si="1"/>
        <v>1257</v>
      </c>
      <c r="H35" s="130">
        <f t="shared" si="0"/>
        <v>0.1842325111023172</v>
      </c>
    </row>
    <row r="36" spans="1:8" ht="15" x14ac:dyDescent="0.2">
      <c r="A36" s="39"/>
      <c r="B36" s="127" t="s">
        <v>231</v>
      </c>
      <c r="C36" s="128">
        <v>1107</v>
      </c>
      <c r="D36" s="128">
        <v>0</v>
      </c>
      <c r="E36" s="128">
        <v>0</v>
      </c>
      <c r="F36" s="128">
        <v>0</v>
      </c>
      <c r="G36" s="129">
        <f t="shared" si="1"/>
        <v>1107</v>
      </c>
      <c r="H36" s="130">
        <f t="shared" si="0"/>
        <v>0.16224772457459438</v>
      </c>
    </row>
    <row r="37" spans="1:8" ht="15" x14ac:dyDescent="0.2">
      <c r="A37" s="39"/>
      <c r="B37" s="127" t="s">
        <v>281</v>
      </c>
      <c r="C37" s="128">
        <v>638</v>
      </c>
      <c r="D37" s="128">
        <v>0</v>
      </c>
      <c r="E37" s="128">
        <v>0</v>
      </c>
      <c r="F37" s="128">
        <v>0</v>
      </c>
      <c r="G37" s="129">
        <f t="shared" si="1"/>
        <v>638</v>
      </c>
      <c r="H37" s="130">
        <f t="shared" si="0"/>
        <v>9.3508625364581044E-2</v>
      </c>
    </row>
    <row r="38" spans="1:8" ht="15" x14ac:dyDescent="0.2">
      <c r="A38" s="39"/>
      <c r="B38" s="93" t="s">
        <v>232</v>
      </c>
      <c r="C38" s="76">
        <v>0</v>
      </c>
      <c r="D38" s="76">
        <v>301</v>
      </c>
      <c r="E38" s="76">
        <v>0</v>
      </c>
      <c r="F38" s="76">
        <v>0</v>
      </c>
      <c r="G38" s="77">
        <f t="shared" si="1"/>
        <v>301</v>
      </c>
      <c r="H38" s="78">
        <f t="shared" si="0"/>
        <v>4.4116138298963783E-2</v>
      </c>
    </row>
    <row r="39" spans="1:8" ht="15" x14ac:dyDescent="0.2">
      <c r="A39" s="39"/>
      <c r="B39" s="93" t="s">
        <v>282</v>
      </c>
      <c r="C39" s="76">
        <v>166</v>
      </c>
      <c r="D39" s="76">
        <v>0</v>
      </c>
      <c r="E39" s="76">
        <v>0</v>
      </c>
      <c r="F39" s="76">
        <v>0</v>
      </c>
      <c r="G39" s="77">
        <f t="shared" si="1"/>
        <v>166</v>
      </c>
      <c r="H39" s="78">
        <f t="shared" si="0"/>
        <v>2.4329830424013248E-2</v>
      </c>
    </row>
    <row r="40" spans="1:8" ht="15" x14ac:dyDescent="0.2">
      <c r="A40" s="35"/>
      <c r="B40" s="94" t="s">
        <v>283</v>
      </c>
      <c r="C40" s="73">
        <v>0</v>
      </c>
      <c r="D40" s="73">
        <v>125</v>
      </c>
      <c r="E40" s="73">
        <v>0</v>
      </c>
      <c r="F40" s="73">
        <v>0</v>
      </c>
      <c r="G40" s="74">
        <f t="shared" si="1"/>
        <v>125</v>
      </c>
      <c r="H40" s="75">
        <f t="shared" ref="H40:H71" si="2">G40/G$162*100</f>
        <v>1.8320655439769015E-2</v>
      </c>
    </row>
    <row r="41" spans="1:8" ht="15" x14ac:dyDescent="0.2">
      <c r="A41" s="38" t="s">
        <v>284</v>
      </c>
      <c r="B41" s="92" t="s">
        <v>230</v>
      </c>
      <c r="C41" s="70">
        <v>0</v>
      </c>
      <c r="D41" s="70">
        <v>0</v>
      </c>
      <c r="E41" s="70">
        <v>3237</v>
      </c>
      <c r="F41" s="70">
        <v>0</v>
      </c>
      <c r="G41" s="71">
        <f t="shared" si="1"/>
        <v>3237</v>
      </c>
      <c r="H41" s="72">
        <f t="shared" si="2"/>
        <v>0.47443169326825835</v>
      </c>
    </row>
    <row r="42" spans="1:8" ht="15" x14ac:dyDescent="0.2">
      <c r="A42" s="35"/>
      <c r="B42" s="94" t="s">
        <v>257</v>
      </c>
      <c r="C42" s="73">
        <v>1405</v>
      </c>
      <c r="D42" s="73">
        <v>0</v>
      </c>
      <c r="E42" s="73">
        <v>0</v>
      </c>
      <c r="F42" s="73">
        <v>0</v>
      </c>
      <c r="G42" s="74">
        <f t="shared" si="1"/>
        <v>1405</v>
      </c>
      <c r="H42" s="75">
        <f t="shared" si="2"/>
        <v>0.20592416714300374</v>
      </c>
    </row>
    <row r="43" spans="1:8" ht="15" x14ac:dyDescent="0.2">
      <c r="A43" s="37" t="s">
        <v>27</v>
      </c>
      <c r="B43" s="92" t="s">
        <v>171</v>
      </c>
      <c r="C43" s="70">
        <v>31830</v>
      </c>
      <c r="D43" s="70">
        <v>0</v>
      </c>
      <c r="E43" s="70">
        <v>0</v>
      </c>
      <c r="F43" s="70">
        <v>0</v>
      </c>
      <c r="G43" s="71">
        <f t="shared" si="1"/>
        <v>31830</v>
      </c>
      <c r="H43" s="72">
        <f t="shared" si="2"/>
        <v>4.6651717011827811</v>
      </c>
    </row>
    <row r="44" spans="1:8" ht="15" x14ac:dyDescent="0.2">
      <c r="A44" s="39" t="s">
        <v>30</v>
      </c>
      <c r="B44" s="92" t="s">
        <v>258</v>
      </c>
      <c r="C44" s="70">
        <v>28336</v>
      </c>
      <c r="D44" s="70">
        <v>0</v>
      </c>
      <c r="E44" s="70">
        <v>0</v>
      </c>
      <c r="F44" s="70">
        <v>0</v>
      </c>
      <c r="G44" s="71">
        <f t="shared" si="1"/>
        <v>28336</v>
      </c>
      <c r="H44" s="72">
        <f t="shared" si="2"/>
        <v>4.1530727403303578</v>
      </c>
    </row>
    <row r="45" spans="1:8" ht="15" x14ac:dyDescent="0.2">
      <c r="A45" s="39"/>
      <c r="B45" s="127" t="s">
        <v>31</v>
      </c>
      <c r="C45" s="128">
        <v>0</v>
      </c>
      <c r="D45" s="128">
        <v>13337</v>
      </c>
      <c r="E45" s="128">
        <v>0</v>
      </c>
      <c r="F45" s="128">
        <v>0</v>
      </c>
      <c r="G45" s="129">
        <f t="shared" si="1"/>
        <v>13337</v>
      </c>
      <c r="H45" s="130">
        <f t="shared" si="2"/>
        <v>1.9547406528015947</v>
      </c>
    </row>
    <row r="46" spans="1:8" ht="15" x14ac:dyDescent="0.2">
      <c r="A46" s="39"/>
      <c r="B46" s="127" t="s">
        <v>151</v>
      </c>
      <c r="C46" s="128">
        <v>11955</v>
      </c>
      <c r="D46" s="128">
        <v>0</v>
      </c>
      <c r="E46" s="128">
        <v>0</v>
      </c>
      <c r="F46" s="128">
        <v>0</v>
      </c>
      <c r="G46" s="129">
        <f t="shared" si="1"/>
        <v>11955</v>
      </c>
      <c r="H46" s="130">
        <f t="shared" si="2"/>
        <v>1.7521874862595086</v>
      </c>
    </row>
    <row r="47" spans="1:8" ht="15" x14ac:dyDescent="0.2">
      <c r="A47" s="39"/>
      <c r="B47" s="93" t="s">
        <v>285</v>
      </c>
      <c r="C47" s="76">
        <v>0</v>
      </c>
      <c r="D47" s="76">
        <v>0</v>
      </c>
      <c r="E47" s="76">
        <v>630</v>
      </c>
      <c r="F47" s="76">
        <v>0</v>
      </c>
      <c r="G47" s="77">
        <f t="shared" si="1"/>
        <v>630</v>
      </c>
      <c r="H47" s="78">
        <f t="shared" si="2"/>
        <v>9.2336103416435819E-2</v>
      </c>
    </row>
    <row r="48" spans="1:8" ht="15" x14ac:dyDescent="0.2">
      <c r="A48" s="39"/>
      <c r="B48" s="93" t="s">
        <v>286</v>
      </c>
      <c r="C48" s="76">
        <v>0</v>
      </c>
      <c r="D48" s="76">
        <v>0</v>
      </c>
      <c r="E48" s="76">
        <v>0</v>
      </c>
      <c r="F48" s="76">
        <v>100</v>
      </c>
      <c r="G48" s="77">
        <f t="shared" si="1"/>
        <v>100</v>
      </c>
      <c r="H48" s="78">
        <f t="shared" si="2"/>
        <v>1.465652435181521E-2</v>
      </c>
    </row>
    <row r="49" spans="1:8" ht="15" x14ac:dyDescent="0.2">
      <c r="A49" s="39"/>
      <c r="B49" s="93" t="s">
        <v>191</v>
      </c>
      <c r="C49" s="76">
        <v>0</v>
      </c>
      <c r="D49" s="76">
        <v>0</v>
      </c>
      <c r="E49" s="76">
        <v>1</v>
      </c>
      <c r="F49" s="76">
        <v>0</v>
      </c>
      <c r="G49" s="77">
        <f t="shared" si="1"/>
        <v>1</v>
      </c>
      <c r="H49" s="78">
        <f t="shared" si="2"/>
        <v>1.465652435181521E-4</v>
      </c>
    </row>
    <row r="50" spans="1:8" ht="15" x14ac:dyDescent="0.2">
      <c r="A50" s="38" t="s">
        <v>134</v>
      </c>
      <c r="B50" s="32" t="s">
        <v>259</v>
      </c>
      <c r="C50" s="20">
        <v>749</v>
      </c>
      <c r="D50" s="20">
        <v>0</v>
      </c>
      <c r="E50" s="20">
        <v>0</v>
      </c>
      <c r="F50" s="20">
        <v>0</v>
      </c>
      <c r="G50" s="21">
        <f t="shared" si="1"/>
        <v>749</v>
      </c>
      <c r="H50" s="22">
        <f t="shared" si="2"/>
        <v>0.10977736739509593</v>
      </c>
    </row>
    <row r="51" spans="1:8" ht="15" x14ac:dyDescent="0.2">
      <c r="A51" s="38" t="s">
        <v>35</v>
      </c>
      <c r="B51" s="92" t="s">
        <v>36</v>
      </c>
      <c r="C51" s="70">
        <v>0</v>
      </c>
      <c r="D51" s="70">
        <v>0</v>
      </c>
      <c r="E51" s="70">
        <v>1168</v>
      </c>
      <c r="F51" s="70">
        <v>0</v>
      </c>
      <c r="G51" s="71">
        <f t="shared" si="1"/>
        <v>1168</v>
      </c>
      <c r="H51" s="72">
        <f t="shared" si="2"/>
        <v>0.17118820442920166</v>
      </c>
    </row>
    <row r="52" spans="1:8" ht="15" x14ac:dyDescent="0.2">
      <c r="A52" s="35"/>
      <c r="B52" s="94" t="s">
        <v>172</v>
      </c>
      <c r="C52" s="73">
        <v>768</v>
      </c>
      <c r="D52" s="73">
        <v>0</v>
      </c>
      <c r="E52" s="73">
        <v>0</v>
      </c>
      <c r="F52" s="73">
        <v>0</v>
      </c>
      <c r="G52" s="74">
        <f t="shared" si="1"/>
        <v>768</v>
      </c>
      <c r="H52" s="75">
        <f t="shared" si="2"/>
        <v>0.11256210702194082</v>
      </c>
    </row>
    <row r="53" spans="1:8" ht="15" x14ac:dyDescent="0.2">
      <c r="A53" s="38" t="s">
        <v>37</v>
      </c>
      <c r="B53" s="92" t="s">
        <v>40</v>
      </c>
      <c r="C53" s="70">
        <v>0</v>
      </c>
      <c r="D53" s="70">
        <v>14786</v>
      </c>
      <c r="E53" s="70">
        <v>0</v>
      </c>
      <c r="F53" s="70">
        <v>0</v>
      </c>
      <c r="G53" s="71">
        <f t="shared" si="1"/>
        <v>14786</v>
      </c>
      <c r="H53" s="72">
        <f t="shared" si="2"/>
        <v>2.1671136906593969</v>
      </c>
    </row>
    <row r="54" spans="1:8" ht="15" x14ac:dyDescent="0.2">
      <c r="A54" s="39"/>
      <c r="B54" s="93" t="s">
        <v>203</v>
      </c>
      <c r="C54" s="76">
        <v>7902</v>
      </c>
      <c r="D54" s="76">
        <v>0</v>
      </c>
      <c r="E54" s="76">
        <v>0</v>
      </c>
      <c r="F54" s="76">
        <v>0</v>
      </c>
      <c r="G54" s="77">
        <f t="shared" si="1"/>
        <v>7902</v>
      </c>
      <c r="H54" s="78">
        <f t="shared" si="2"/>
        <v>1.158158554280438</v>
      </c>
    </row>
    <row r="55" spans="1:8" ht="15" x14ac:dyDescent="0.2">
      <c r="A55" s="39"/>
      <c r="B55" s="93" t="s">
        <v>287</v>
      </c>
      <c r="C55" s="76">
        <v>1468</v>
      </c>
      <c r="D55" s="76">
        <v>0</v>
      </c>
      <c r="E55" s="76">
        <v>0</v>
      </c>
      <c r="F55" s="76">
        <v>0</v>
      </c>
      <c r="G55" s="77">
        <f t="shared" si="1"/>
        <v>1468</v>
      </c>
      <c r="H55" s="78">
        <f t="shared" si="2"/>
        <v>0.21515777748464729</v>
      </c>
    </row>
    <row r="56" spans="1:8" ht="15" x14ac:dyDescent="0.2">
      <c r="A56" s="39"/>
      <c r="B56" s="93" t="s">
        <v>288</v>
      </c>
      <c r="C56" s="76">
        <v>0</v>
      </c>
      <c r="D56" s="76">
        <v>263</v>
      </c>
      <c r="E56" s="76">
        <v>0</v>
      </c>
      <c r="F56" s="76">
        <v>0</v>
      </c>
      <c r="G56" s="77">
        <f t="shared" si="1"/>
        <v>263</v>
      </c>
      <c r="H56" s="78">
        <f t="shared" si="2"/>
        <v>3.8546659045274004E-2</v>
      </c>
    </row>
    <row r="57" spans="1:8" ht="15" x14ac:dyDescent="0.2">
      <c r="A57" s="39"/>
      <c r="B57" s="94" t="s">
        <v>39</v>
      </c>
      <c r="C57" s="73">
        <v>0</v>
      </c>
      <c r="D57" s="73">
        <v>0</v>
      </c>
      <c r="E57" s="73">
        <v>176</v>
      </c>
      <c r="F57" s="73">
        <v>0</v>
      </c>
      <c r="G57" s="74">
        <f t="shared" si="1"/>
        <v>176</v>
      </c>
      <c r="H57" s="75">
        <f t="shared" si="2"/>
        <v>2.5795482859194772E-2</v>
      </c>
    </row>
    <row r="58" spans="1:8" ht="15" x14ac:dyDescent="0.2">
      <c r="A58" s="38" t="s">
        <v>202</v>
      </c>
      <c r="B58" s="92" t="s">
        <v>204</v>
      </c>
      <c r="C58" s="70">
        <v>0</v>
      </c>
      <c r="D58" s="70">
        <v>2529</v>
      </c>
      <c r="E58" s="70">
        <v>0</v>
      </c>
      <c r="F58" s="70">
        <v>0</v>
      </c>
      <c r="G58" s="71">
        <f t="shared" si="1"/>
        <v>2529</v>
      </c>
      <c r="H58" s="72">
        <f t="shared" si="2"/>
        <v>0.37066350085740668</v>
      </c>
    </row>
    <row r="59" spans="1:8" ht="15" x14ac:dyDescent="0.2">
      <c r="A59" s="39"/>
      <c r="B59" s="93" t="s">
        <v>192</v>
      </c>
      <c r="C59" s="76">
        <v>0</v>
      </c>
      <c r="D59" s="76">
        <v>0</v>
      </c>
      <c r="E59" s="76">
        <v>934</v>
      </c>
      <c r="F59" s="76">
        <v>0</v>
      </c>
      <c r="G59" s="77">
        <f t="shared" si="1"/>
        <v>934</v>
      </c>
      <c r="H59" s="78">
        <f t="shared" si="2"/>
        <v>0.13689193744595407</v>
      </c>
    </row>
    <row r="60" spans="1:8" ht="15" x14ac:dyDescent="0.2">
      <c r="A60" s="39"/>
      <c r="B60" s="93" t="s">
        <v>233</v>
      </c>
      <c r="C60" s="76">
        <v>0</v>
      </c>
      <c r="D60" s="76">
        <v>0</v>
      </c>
      <c r="E60" s="76">
        <v>95</v>
      </c>
      <c r="F60" s="76">
        <v>0</v>
      </c>
      <c r="G60" s="77">
        <f t="shared" si="1"/>
        <v>95</v>
      </c>
      <c r="H60" s="78">
        <f t="shared" si="2"/>
        <v>1.3923698134224449E-2</v>
      </c>
    </row>
    <row r="61" spans="1:8" ht="15" x14ac:dyDescent="0.2">
      <c r="A61" s="38" t="s">
        <v>43</v>
      </c>
      <c r="B61" s="96" t="s">
        <v>152</v>
      </c>
      <c r="C61" s="97">
        <v>34594</v>
      </c>
      <c r="D61" s="97">
        <v>0</v>
      </c>
      <c r="E61" s="97">
        <v>0</v>
      </c>
      <c r="F61" s="97">
        <v>0</v>
      </c>
      <c r="G61" s="98">
        <f t="shared" si="1"/>
        <v>34594</v>
      </c>
      <c r="H61" s="99">
        <f t="shared" si="2"/>
        <v>5.0702780342669538</v>
      </c>
    </row>
    <row r="62" spans="1:8" ht="15" x14ac:dyDescent="0.2">
      <c r="A62" s="39"/>
      <c r="B62" s="93" t="s">
        <v>45</v>
      </c>
      <c r="C62" s="76">
        <v>0</v>
      </c>
      <c r="D62" s="76">
        <v>27941</v>
      </c>
      <c r="E62" s="76">
        <v>0</v>
      </c>
      <c r="F62" s="76">
        <v>0</v>
      </c>
      <c r="G62" s="77">
        <f t="shared" si="1"/>
        <v>27941</v>
      </c>
      <c r="H62" s="78">
        <f t="shared" si="2"/>
        <v>4.095179469140688</v>
      </c>
    </row>
    <row r="63" spans="1:8" ht="15" x14ac:dyDescent="0.2">
      <c r="A63" s="39"/>
      <c r="B63" s="93" t="s">
        <v>48</v>
      </c>
      <c r="C63" s="76">
        <v>0</v>
      </c>
      <c r="D63" s="76">
        <v>0</v>
      </c>
      <c r="E63" s="76">
        <v>1117</v>
      </c>
      <c r="F63" s="76">
        <v>0</v>
      </c>
      <c r="G63" s="77">
        <f t="shared" si="1"/>
        <v>1117</v>
      </c>
      <c r="H63" s="78">
        <f t="shared" si="2"/>
        <v>0.1637133770097759</v>
      </c>
    </row>
    <row r="64" spans="1:8" ht="15" x14ac:dyDescent="0.2">
      <c r="A64" s="39"/>
      <c r="B64" s="93" t="s">
        <v>46</v>
      </c>
      <c r="C64" s="76">
        <v>0</v>
      </c>
      <c r="D64" s="76">
        <v>0</v>
      </c>
      <c r="E64" s="76">
        <v>0</v>
      </c>
      <c r="F64" s="76">
        <v>22</v>
      </c>
      <c r="G64" s="77">
        <f t="shared" si="1"/>
        <v>22</v>
      </c>
      <c r="H64" s="78">
        <f t="shared" si="2"/>
        <v>3.2244353573993466E-3</v>
      </c>
    </row>
    <row r="65" spans="1:8" ht="15" x14ac:dyDescent="0.2">
      <c r="A65" s="39"/>
      <c r="B65" s="93" t="s">
        <v>44</v>
      </c>
      <c r="C65" s="76">
        <v>0</v>
      </c>
      <c r="D65" s="76">
        <v>0</v>
      </c>
      <c r="E65" s="76">
        <v>1</v>
      </c>
      <c r="F65" s="76">
        <v>0</v>
      </c>
      <c r="G65" s="77">
        <f t="shared" si="1"/>
        <v>1</v>
      </c>
      <c r="H65" s="78">
        <f t="shared" si="2"/>
        <v>1.465652435181521E-4</v>
      </c>
    </row>
    <row r="66" spans="1:8" ht="15" x14ac:dyDescent="0.2">
      <c r="A66" s="38" t="s">
        <v>49</v>
      </c>
      <c r="B66" s="92" t="s">
        <v>51</v>
      </c>
      <c r="C66" s="70">
        <v>0</v>
      </c>
      <c r="D66" s="70">
        <v>10289</v>
      </c>
      <c r="E66" s="70">
        <v>0</v>
      </c>
      <c r="F66" s="70">
        <v>0</v>
      </c>
      <c r="G66" s="71">
        <f t="shared" si="1"/>
        <v>10289</v>
      </c>
      <c r="H66" s="72">
        <f t="shared" si="2"/>
        <v>1.508009790558267</v>
      </c>
    </row>
    <row r="67" spans="1:8" ht="15" x14ac:dyDescent="0.2">
      <c r="A67" s="39"/>
      <c r="B67" s="93" t="s">
        <v>205</v>
      </c>
      <c r="C67" s="76">
        <v>7704</v>
      </c>
      <c r="D67" s="76">
        <v>0</v>
      </c>
      <c r="E67" s="76">
        <v>0</v>
      </c>
      <c r="F67" s="76">
        <v>0</v>
      </c>
      <c r="G67" s="77">
        <f t="shared" si="1"/>
        <v>7704</v>
      </c>
      <c r="H67" s="78">
        <f t="shared" si="2"/>
        <v>1.1291386360638438</v>
      </c>
    </row>
    <row r="68" spans="1:8" ht="15" x14ac:dyDescent="0.2">
      <c r="A68" s="39"/>
      <c r="B68" s="93" t="s">
        <v>261</v>
      </c>
      <c r="C68" s="76">
        <v>0</v>
      </c>
      <c r="D68" s="76">
        <v>3939</v>
      </c>
      <c r="E68" s="76">
        <v>0</v>
      </c>
      <c r="F68" s="76">
        <v>0</v>
      </c>
      <c r="G68" s="77">
        <f t="shared" si="1"/>
        <v>3939</v>
      </c>
      <c r="H68" s="78">
        <f t="shared" si="2"/>
        <v>0.57732049421800113</v>
      </c>
    </row>
    <row r="69" spans="1:8" ht="15" x14ac:dyDescent="0.2">
      <c r="A69" s="39"/>
      <c r="B69" s="93" t="s">
        <v>193</v>
      </c>
      <c r="C69" s="76">
        <v>0</v>
      </c>
      <c r="D69" s="76">
        <v>3305</v>
      </c>
      <c r="E69" s="76">
        <v>0</v>
      </c>
      <c r="F69" s="76">
        <v>0</v>
      </c>
      <c r="G69" s="77">
        <f t="shared" si="1"/>
        <v>3305</v>
      </c>
      <c r="H69" s="78">
        <f t="shared" si="2"/>
        <v>0.4843981298274927</v>
      </c>
    </row>
    <row r="70" spans="1:8" ht="15" x14ac:dyDescent="0.2">
      <c r="A70" s="39"/>
      <c r="B70" s="93" t="s">
        <v>50</v>
      </c>
      <c r="C70" s="76">
        <v>0</v>
      </c>
      <c r="D70" s="76">
        <v>0</v>
      </c>
      <c r="E70" s="76">
        <v>381</v>
      </c>
      <c r="F70" s="76">
        <v>0</v>
      </c>
      <c r="G70" s="77">
        <f t="shared" si="1"/>
        <v>381</v>
      </c>
      <c r="H70" s="78">
        <f t="shared" si="2"/>
        <v>5.5841357780415955E-2</v>
      </c>
    </row>
    <row r="71" spans="1:8" ht="15" x14ac:dyDescent="0.2">
      <c r="A71" s="39"/>
      <c r="B71" s="93" t="s">
        <v>289</v>
      </c>
      <c r="C71" s="76">
        <v>0</v>
      </c>
      <c r="D71" s="76">
        <v>104</v>
      </c>
      <c r="E71" s="76">
        <v>0</v>
      </c>
      <c r="F71" s="76">
        <v>0</v>
      </c>
      <c r="G71" s="77">
        <f t="shared" si="1"/>
        <v>104</v>
      </c>
      <c r="H71" s="78">
        <f t="shared" si="2"/>
        <v>1.524278532588782E-2</v>
      </c>
    </row>
    <row r="72" spans="1:8" ht="15" x14ac:dyDescent="0.2">
      <c r="A72" s="38" t="s">
        <v>234</v>
      </c>
      <c r="B72" s="32" t="s">
        <v>235</v>
      </c>
      <c r="C72" s="20">
        <v>0</v>
      </c>
      <c r="D72" s="20">
        <v>0</v>
      </c>
      <c r="E72" s="20">
        <v>0</v>
      </c>
      <c r="F72" s="20">
        <v>160</v>
      </c>
      <c r="G72" s="21">
        <f t="shared" ref="G72:G131" si="3">SUM(C72:F72)</f>
        <v>160</v>
      </c>
      <c r="H72" s="22">
        <f t="shared" ref="H72:H103" si="4">G72/G$162*100</f>
        <v>2.3450438962904337E-2</v>
      </c>
    </row>
    <row r="73" spans="1:8" ht="15" x14ac:dyDescent="0.2">
      <c r="A73" s="38" t="s">
        <v>54</v>
      </c>
      <c r="B73" s="92" t="s">
        <v>57</v>
      </c>
      <c r="C73" s="70">
        <v>0</v>
      </c>
      <c r="D73" s="70">
        <v>4792</v>
      </c>
      <c r="E73" s="70">
        <v>0</v>
      </c>
      <c r="F73" s="70">
        <v>0</v>
      </c>
      <c r="G73" s="71">
        <f t="shared" si="3"/>
        <v>4792</v>
      </c>
      <c r="H73" s="72">
        <f t="shared" si="4"/>
        <v>0.7023406469389849</v>
      </c>
    </row>
    <row r="74" spans="1:8" ht="15" x14ac:dyDescent="0.2">
      <c r="A74" s="39"/>
      <c r="B74" s="127" t="s">
        <v>55</v>
      </c>
      <c r="C74" s="128">
        <v>0</v>
      </c>
      <c r="D74" s="128">
        <v>0</v>
      </c>
      <c r="E74" s="128">
        <v>1893</v>
      </c>
      <c r="F74" s="128">
        <v>0</v>
      </c>
      <c r="G74" s="129">
        <f t="shared" si="3"/>
        <v>1893</v>
      </c>
      <c r="H74" s="130">
        <f t="shared" si="4"/>
        <v>0.27744800597986191</v>
      </c>
    </row>
    <row r="75" spans="1:8" ht="15" x14ac:dyDescent="0.2">
      <c r="A75" s="39"/>
      <c r="B75" s="127" t="s">
        <v>163</v>
      </c>
      <c r="C75" s="128">
        <v>0</v>
      </c>
      <c r="D75" s="128">
        <v>0</v>
      </c>
      <c r="E75" s="128">
        <v>0</v>
      </c>
      <c r="F75" s="128">
        <v>1684</v>
      </c>
      <c r="G75" s="129">
        <f t="shared" si="3"/>
        <v>1684</v>
      </c>
      <c r="H75" s="130">
        <f t="shared" si="4"/>
        <v>0.24681587008456818</v>
      </c>
    </row>
    <row r="76" spans="1:8" ht="15" x14ac:dyDescent="0.2">
      <c r="A76" s="39"/>
      <c r="B76" s="127" t="s">
        <v>206</v>
      </c>
      <c r="C76" s="128">
        <v>0</v>
      </c>
      <c r="D76" s="128">
        <v>0</v>
      </c>
      <c r="E76" s="128">
        <v>1569</v>
      </c>
      <c r="F76" s="128">
        <v>0</v>
      </c>
      <c r="G76" s="129">
        <f t="shared" si="3"/>
        <v>1569</v>
      </c>
      <c r="H76" s="130">
        <f t="shared" si="4"/>
        <v>0.22996086707998067</v>
      </c>
    </row>
    <row r="77" spans="1:8" ht="15" x14ac:dyDescent="0.2">
      <c r="A77" s="39"/>
      <c r="B77" s="127" t="s">
        <v>158</v>
      </c>
      <c r="C77" s="128">
        <v>0</v>
      </c>
      <c r="D77" s="128">
        <v>0</v>
      </c>
      <c r="E77" s="128">
        <v>1420</v>
      </c>
      <c r="F77" s="128">
        <v>0</v>
      </c>
      <c r="G77" s="129">
        <f t="shared" si="3"/>
        <v>1420</v>
      </c>
      <c r="H77" s="130">
        <f t="shared" si="4"/>
        <v>0.208122645795776</v>
      </c>
    </row>
    <row r="78" spans="1:8" ht="15" x14ac:dyDescent="0.2">
      <c r="A78" s="39"/>
      <c r="B78" s="127" t="s">
        <v>59</v>
      </c>
      <c r="C78" s="128">
        <v>0</v>
      </c>
      <c r="D78" s="128">
        <v>0</v>
      </c>
      <c r="E78" s="128">
        <v>0</v>
      </c>
      <c r="F78" s="128">
        <v>234</v>
      </c>
      <c r="G78" s="129">
        <f t="shared" si="3"/>
        <v>234</v>
      </c>
      <c r="H78" s="130">
        <f t="shared" si="4"/>
        <v>3.4296266983247593E-2</v>
      </c>
    </row>
    <row r="79" spans="1:8" ht="15" x14ac:dyDescent="0.2">
      <c r="A79" s="39"/>
      <c r="B79" s="127" t="s">
        <v>56</v>
      </c>
      <c r="C79" s="128">
        <v>0</v>
      </c>
      <c r="D79" s="128">
        <v>0</v>
      </c>
      <c r="E79" s="128">
        <v>0</v>
      </c>
      <c r="F79" s="128">
        <v>177</v>
      </c>
      <c r="G79" s="129">
        <f t="shared" si="3"/>
        <v>177</v>
      </c>
      <c r="H79" s="130">
        <f t="shared" si="4"/>
        <v>2.594204810271292E-2</v>
      </c>
    </row>
    <row r="80" spans="1:8" ht="15" x14ac:dyDescent="0.2">
      <c r="A80" s="39"/>
      <c r="B80" s="93" t="s">
        <v>290</v>
      </c>
      <c r="C80" s="76">
        <v>0</v>
      </c>
      <c r="D80" s="76">
        <v>0</v>
      </c>
      <c r="E80" s="76">
        <v>0</v>
      </c>
      <c r="F80" s="76">
        <v>5</v>
      </c>
      <c r="G80" s="77">
        <f t="shared" si="3"/>
        <v>5</v>
      </c>
      <c r="H80" s="78">
        <f t="shared" si="4"/>
        <v>7.3282621759076052E-4</v>
      </c>
    </row>
    <row r="81" spans="1:11" ht="15" x14ac:dyDescent="0.2">
      <c r="A81" s="39"/>
      <c r="B81" s="93" t="s">
        <v>58</v>
      </c>
      <c r="C81" s="76">
        <v>0</v>
      </c>
      <c r="D81" s="76">
        <v>0</v>
      </c>
      <c r="E81" s="76">
        <v>1</v>
      </c>
      <c r="F81" s="76">
        <v>0</v>
      </c>
      <c r="G81" s="77">
        <f t="shared" si="3"/>
        <v>1</v>
      </c>
      <c r="H81" s="78">
        <f t="shared" si="4"/>
        <v>1.465652435181521E-4</v>
      </c>
    </row>
    <row r="82" spans="1:11" ht="15" x14ac:dyDescent="0.2">
      <c r="A82" s="38" t="s">
        <v>164</v>
      </c>
      <c r="B82" s="92" t="s">
        <v>291</v>
      </c>
      <c r="C82" s="70">
        <v>0</v>
      </c>
      <c r="D82" s="70">
        <v>3165</v>
      </c>
      <c r="E82" s="70">
        <v>0</v>
      </c>
      <c r="F82" s="70">
        <v>0</v>
      </c>
      <c r="G82" s="71">
        <f t="shared" si="3"/>
        <v>3165</v>
      </c>
      <c r="H82" s="72">
        <f t="shared" si="4"/>
        <v>0.46387899573495139</v>
      </c>
    </row>
    <row r="83" spans="1:11" ht="15" x14ac:dyDescent="0.2">
      <c r="A83" s="39"/>
      <c r="B83" s="95" t="s">
        <v>173</v>
      </c>
      <c r="C83" s="76">
        <v>0</v>
      </c>
      <c r="D83" s="76">
        <v>0</v>
      </c>
      <c r="E83" s="76">
        <v>1203</v>
      </c>
      <c r="F83" s="76">
        <v>0</v>
      </c>
      <c r="G83" s="77">
        <f t="shared" si="3"/>
        <v>1203</v>
      </c>
      <c r="H83" s="78">
        <f t="shared" si="4"/>
        <v>0.176317987952337</v>
      </c>
    </row>
    <row r="84" spans="1:11" ht="15" x14ac:dyDescent="0.2">
      <c r="A84" s="39"/>
      <c r="B84" s="93" t="s">
        <v>292</v>
      </c>
      <c r="C84" s="76">
        <v>0</v>
      </c>
      <c r="D84" s="76">
        <v>0</v>
      </c>
      <c r="E84" s="76">
        <v>0</v>
      </c>
      <c r="F84" s="76">
        <v>229</v>
      </c>
      <c r="G84" s="77">
        <f t="shared" si="3"/>
        <v>229</v>
      </c>
      <c r="H84" s="78">
        <f t="shared" si="4"/>
        <v>3.356344076565683E-2</v>
      </c>
    </row>
    <row r="85" spans="1:11" ht="15" x14ac:dyDescent="0.2">
      <c r="A85" s="38" t="s">
        <v>293</v>
      </c>
      <c r="B85" s="92" t="s">
        <v>294</v>
      </c>
      <c r="C85" s="70">
        <v>0</v>
      </c>
      <c r="D85" s="70">
        <v>1076</v>
      </c>
      <c r="E85" s="70">
        <v>0</v>
      </c>
      <c r="F85" s="70">
        <v>0</v>
      </c>
      <c r="G85" s="71">
        <f t="shared" si="3"/>
        <v>1076</v>
      </c>
      <c r="H85" s="72">
        <f t="shared" si="4"/>
        <v>0.15770420202553165</v>
      </c>
    </row>
    <row r="86" spans="1:11" ht="15" x14ac:dyDescent="0.2">
      <c r="A86" s="38" t="s">
        <v>61</v>
      </c>
      <c r="B86" s="32" t="s">
        <v>295</v>
      </c>
      <c r="C86" s="20">
        <v>0</v>
      </c>
      <c r="D86" s="20">
        <v>30</v>
      </c>
      <c r="E86" s="20">
        <v>0</v>
      </c>
      <c r="F86" s="20">
        <v>0</v>
      </c>
      <c r="G86" s="21">
        <f t="shared" si="3"/>
        <v>30</v>
      </c>
      <c r="H86" s="72">
        <f t="shared" si="4"/>
        <v>4.3969573055445627E-3</v>
      </c>
    </row>
    <row r="87" spans="1:11" ht="15" x14ac:dyDescent="0.2">
      <c r="A87" s="38" t="s">
        <v>184</v>
      </c>
      <c r="B87" s="32" t="s">
        <v>185</v>
      </c>
      <c r="C87" s="20">
        <v>0</v>
      </c>
      <c r="D87" s="20">
        <v>0</v>
      </c>
      <c r="E87" s="20">
        <v>0</v>
      </c>
      <c r="F87" s="20">
        <v>1031</v>
      </c>
      <c r="G87" s="21">
        <f t="shared" si="3"/>
        <v>1031</v>
      </c>
      <c r="H87" s="22">
        <f t="shared" si="4"/>
        <v>0.15110876606721482</v>
      </c>
    </row>
    <row r="88" spans="1:11" ht="15" x14ac:dyDescent="0.2">
      <c r="A88" s="38" t="s">
        <v>63</v>
      </c>
      <c r="B88" s="92" t="s">
        <v>262</v>
      </c>
      <c r="C88" s="70">
        <v>0</v>
      </c>
      <c r="D88" s="70">
        <v>6361</v>
      </c>
      <c r="E88" s="70">
        <v>0</v>
      </c>
      <c r="F88" s="70">
        <v>0</v>
      </c>
      <c r="G88" s="71">
        <f t="shared" si="3"/>
        <v>6361</v>
      </c>
      <c r="H88" s="72">
        <f t="shared" si="4"/>
        <v>0.93230151401896555</v>
      </c>
      <c r="J88" s="8"/>
      <c r="K88" s="8"/>
    </row>
    <row r="89" spans="1:11" ht="15" x14ac:dyDescent="0.2">
      <c r="A89" s="39"/>
      <c r="B89" s="93" t="s">
        <v>123</v>
      </c>
      <c r="C89" s="76">
        <v>0</v>
      </c>
      <c r="D89" s="76">
        <v>1060</v>
      </c>
      <c r="E89" s="76">
        <v>0</v>
      </c>
      <c r="F89" s="76">
        <v>0</v>
      </c>
      <c r="G89" s="77">
        <f t="shared" si="3"/>
        <v>1060</v>
      </c>
      <c r="H89" s="78">
        <f t="shared" si="4"/>
        <v>0.15535915812924125</v>
      </c>
    </row>
    <row r="90" spans="1:11" ht="15" x14ac:dyDescent="0.2">
      <c r="A90" s="39"/>
      <c r="B90" s="93" t="s">
        <v>174</v>
      </c>
      <c r="C90" s="76">
        <v>887</v>
      </c>
      <c r="D90" s="76">
        <v>0</v>
      </c>
      <c r="E90" s="76">
        <v>0</v>
      </c>
      <c r="F90" s="76">
        <v>0</v>
      </c>
      <c r="G90" s="77">
        <f t="shared" si="3"/>
        <v>887</v>
      </c>
      <c r="H90" s="78">
        <f t="shared" si="4"/>
        <v>0.13000337100060091</v>
      </c>
    </row>
    <row r="91" spans="1:11" ht="15" x14ac:dyDescent="0.2">
      <c r="A91" s="39"/>
      <c r="B91" s="112" t="s">
        <v>296</v>
      </c>
      <c r="C91" s="113">
        <v>0</v>
      </c>
      <c r="D91" s="113">
        <v>387</v>
      </c>
      <c r="E91" s="113">
        <v>0</v>
      </c>
      <c r="F91" s="113">
        <v>0</v>
      </c>
      <c r="G91" s="114">
        <f t="shared" si="3"/>
        <v>387</v>
      </c>
      <c r="H91" s="131">
        <f t="shared" si="4"/>
        <v>5.672074924152487E-2</v>
      </c>
    </row>
    <row r="92" spans="1:11" s="132" customFormat="1" ht="15" x14ac:dyDescent="0.2">
      <c r="A92" s="38" t="s">
        <v>65</v>
      </c>
      <c r="B92" s="92" t="s">
        <v>153</v>
      </c>
      <c r="C92" s="70">
        <v>0</v>
      </c>
      <c r="D92" s="70">
        <v>7922</v>
      </c>
      <c r="E92" s="70">
        <v>0</v>
      </c>
      <c r="F92" s="70">
        <v>0</v>
      </c>
      <c r="G92" s="71">
        <f t="shared" si="3"/>
        <v>7922</v>
      </c>
      <c r="H92" s="72">
        <f t="shared" si="4"/>
        <v>1.161089859150801</v>
      </c>
    </row>
    <row r="93" spans="1:11" ht="15" x14ac:dyDescent="0.2">
      <c r="A93" s="39"/>
      <c r="B93" s="93" t="s">
        <v>175</v>
      </c>
      <c r="C93" s="76">
        <v>0</v>
      </c>
      <c r="D93" s="76">
        <v>0</v>
      </c>
      <c r="E93" s="76">
        <v>6250</v>
      </c>
      <c r="F93" s="76">
        <v>0</v>
      </c>
      <c r="G93" s="77">
        <f t="shared" si="3"/>
        <v>6250</v>
      </c>
      <c r="H93" s="78">
        <f t="shared" si="4"/>
        <v>0.91603277198845068</v>
      </c>
    </row>
    <row r="94" spans="1:11" ht="15" x14ac:dyDescent="0.2">
      <c r="A94" s="39"/>
      <c r="B94" s="93" t="s">
        <v>179</v>
      </c>
      <c r="C94" s="76">
        <v>0</v>
      </c>
      <c r="D94" s="76">
        <v>0</v>
      </c>
      <c r="E94" s="76">
        <v>0</v>
      </c>
      <c r="F94" s="76">
        <v>5078</v>
      </c>
      <c r="G94" s="77">
        <f t="shared" si="3"/>
        <v>5078</v>
      </c>
      <c r="H94" s="78">
        <f t="shared" si="4"/>
        <v>0.74425830658517644</v>
      </c>
      <c r="I94" s="8"/>
    </row>
    <row r="95" spans="1:11" ht="15" x14ac:dyDescent="0.2">
      <c r="A95" s="39"/>
      <c r="B95" s="93" t="s">
        <v>297</v>
      </c>
      <c r="C95" s="76">
        <v>0</v>
      </c>
      <c r="D95" s="76">
        <v>0</v>
      </c>
      <c r="E95" s="76">
        <v>4909</v>
      </c>
      <c r="F95" s="76">
        <v>0</v>
      </c>
      <c r="G95" s="77">
        <f t="shared" si="3"/>
        <v>4909</v>
      </c>
      <c r="H95" s="78">
        <f t="shared" si="4"/>
        <v>0.71948878043060871</v>
      </c>
      <c r="I95" s="8"/>
    </row>
    <row r="96" spans="1:11" ht="15" x14ac:dyDescent="0.2">
      <c r="A96" s="39"/>
      <c r="B96" s="93" t="s">
        <v>298</v>
      </c>
      <c r="C96" s="76">
        <v>0</v>
      </c>
      <c r="D96" s="76">
        <v>722</v>
      </c>
      <c r="E96" s="76">
        <v>0</v>
      </c>
      <c r="F96" s="76">
        <v>0</v>
      </c>
      <c r="G96" s="77">
        <f t="shared" si="3"/>
        <v>722</v>
      </c>
      <c r="H96" s="78">
        <f t="shared" si="4"/>
        <v>0.10582010582010583</v>
      </c>
    </row>
    <row r="97" spans="1:8" ht="15" x14ac:dyDescent="0.2">
      <c r="A97" s="39"/>
      <c r="B97" s="93" t="s">
        <v>299</v>
      </c>
      <c r="C97" s="76">
        <v>0</v>
      </c>
      <c r="D97" s="76">
        <v>0</v>
      </c>
      <c r="E97" s="76">
        <v>421</v>
      </c>
      <c r="F97" s="76">
        <v>0</v>
      </c>
      <c r="G97" s="77">
        <f t="shared" si="3"/>
        <v>421</v>
      </c>
      <c r="H97" s="78">
        <f t="shared" si="4"/>
        <v>6.1703967521142045E-2</v>
      </c>
    </row>
    <row r="98" spans="1:8" ht="15" x14ac:dyDescent="0.2">
      <c r="A98" s="39"/>
      <c r="B98" s="93" t="s">
        <v>266</v>
      </c>
      <c r="C98" s="76">
        <v>0</v>
      </c>
      <c r="D98" s="76">
        <v>0</v>
      </c>
      <c r="E98" s="76">
        <v>313</v>
      </c>
      <c r="F98" s="76">
        <v>0</v>
      </c>
      <c r="G98" s="77">
        <f t="shared" si="3"/>
        <v>313</v>
      </c>
      <c r="H98" s="78">
        <f t="shared" si="4"/>
        <v>4.5874921221181607E-2</v>
      </c>
    </row>
    <row r="99" spans="1:8" ht="15" x14ac:dyDescent="0.2">
      <c r="A99" s="39"/>
      <c r="B99" s="93" t="s">
        <v>194</v>
      </c>
      <c r="C99" s="76">
        <v>0</v>
      </c>
      <c r="D99" s="76">
        <v>0</v>
      </c>
      <c r="E99" s="76">
        <v>0</v>
      </c>
      <c r="F99" s="76">
        <v>124</v>
      </c>
      <c r="G99" s="77">
        <f t="shared" si="3"/>
        <v>124</v>
      </c>
      <c r="H99" s="78">
        <f t="shared" si="4"/>
        <v>1.8174090196250863E-2</v>
      </c>
    </row>
    <row r="100" spans="1:8" ht="15" x14ac:dyDescent="0.2">
      <c r="A100" s="39"/>
      <c r="B100" s="93" t="s">
        <v>216</v>
      </c>
      <c r="C100" s="76">
        <v>0</v>
      </c>
      <c r="D100" s="76">
        <v>0</v>
      </c>
      <c r="E100" s="76">
        <v>1</v>
      </c>
      <c r="F100" s="76">
        <v>0</v>
      </c>
      <c r="G100" s="77">
        <f t="shared" si="3"/>
        <v>1</v>
      </c>
      <c r="H100" s="78">
        <f t="shared" si="4"/>
        <v>1.465652435181521E-4</v>
      </c>
    </row>
    <row r="101" spans="1:8" ht="15" x14ac:dyDescent="0.2">
      <c r="A101" s="35"/>
      <c r="B101" s="94" t="s">
        <v>300</v>
      </c>
      <c r="C101" s="73">
        <v>0</v>
      </c>
      <c r="D101" s="73">
        <v>0</v>
      </c>
      <c r="E101" s="73">
        <v>1</v>
      </c>
      <c r="F101" s="73">
        <v>0</v>
      </c>
      <c r="G101" s="74">
        <f t="shared" si="3"/>
        <v>1</v>
      </c>
      <c r="H101" s="75">
        <f t="shared" si="4"/>
        <v>1.465652435181521E-4</v>
      </c>
    </row>
    <row r="102" spans="1:8" ht="15" x14ac:dyDescent="0.2">
      <c r="A102" s="38" t="s">
        <v>301</v>
      </c>
      <c r="B102" s="92" t="s">
        <v>302</v>
      </c>
      <c r="C102" s="70">
        <v>0</v>
      </c>
      <c r="D102" s="70">
        <v>477</v>
      </c>
      <c r="E102" s="70">
        <v>0</v>
      </c>
      <c r="F102" s="70">
        <v>0</v>
      </c>
      <c r="G102" s="71">
        <f t="shared" si="3"/>
        <v>477</v>
      </c>
      <c r="H102" s="72">
        <f t="shared" si="4"/>
        <v>6.9911621158158549E-2</v>
      </c>
    </row>
    <row r="103" spans="1:8" ht="15" x14ac:dyDescent="0.2">
      <c r="A103" s="39"/>
      <c r="B103" s="93" t="s">
        <v>303</v>
      </c>
      <c r="C103" s="76">
        <v>282</v>
      </c>
      <c r="D103" s="76">
        <v>0</v>
      </c>
      <c r="E103" s="76">
        <v>0</v>
      </c>
      <c r="F103" s="76">
        <v>0</v>
      </c>
      <c r="G103" s="77">
        <f t="shared" si="3"/>
        <v>282</v>
      </c>
      <c r="H103" s="78">
        <f t="shared" si="4"/>
        <v>4.1331398672118894E-2</v>
      </c>
    </row>
    <row r="104" spans="1:8" ht="15" x14ac:dyDescent="0.2">
      <c r="A104" s="39"/>
      <c r="B104" s="93" t="s">
        <v>304</v>
      </c>
      <c r="C104" s="76">
        <v>144</v>
      </c>
      <c r="D104" s="76">
        <v>0</v>
      </c>
      <c r="E104" s="76">
        <v>0</v>
      </c>
      <c r="F104" s="76">
        <v>0</v>
      </c>
      <c r="G104" s="77">
        <f t="shared" si="3"/>
        <v>144</v>
      </c>
      <c r="H104" s="78">
        <f t="shared" ref="H104:H135" si="5">G104/G$162*100</f>
        <v>2.1105395066613904E-2</v>
      </c>
    </row>
    <row r="105" spans="1:8" ht="15" x14ac:dyDescent="0.2">
      <c r="A105" s="35"/>
      <c r="B105" s="94" t="s">
        <v>305</v>
      </c>
      <c r="C105" s="73">
        <v>0</v>
      </c>
      <c r="D105" s="73">
        <v>17</v>
      </c>
      <c r="E105" s="73">
        <v>0</v>
      </c>
      <c r="F105" s="73">
        <v>0</v>
      </c>
      <c r="G105" s="74">
        <f t="shared" si="3"/>
        <v>17</v>
      </c>
      <c r="H105" s="75">
        <f t="shared" si="5"/>
        <v>2.4916091398085858E-3</v>
      </c>
    </row>
    <row r="106" spans="1:8" ht="15" x14ac:dyDescent="0.2">
      <c r="A106" s="37" t="s">
        <v>71</v>
      </c>
      <c r="B106" s="31" t="s">
        <v>72</v>
      </c>
      <c r="C106" s="17">
        <v>9252</v>
      </c>
      <c r="D106" s="17">
        <v>0</v>
      </c>
      <c r="E106" s="17">
        <v>0</v>
      </c>
      <c r="F106" s="17">
        <v>0</v>
      </c>
      <c r="G106" s="18">
        <f t="shared" si="3"/>
        <v>9252</v>
      </c>
      <c r="H106" s="19">
        <f t="shared" si="5"/>
        <v>1.3560216330299433</v>
      </c>
    </row>
    <row r="107" spans="1:8" ht="15" x14ac:dyDescent="0.2">
      <c r="A107" s="39" t="s">
        <v>73</v>
      </c>
      <c r="B107" s="92" t="s">
        <v>74</v>
      </c>
      <c r="C107" s="70">
        <v>0</v>
      </c>
      <c r="D107" s="70">
        <v>333</v>
      </c>
      <c r="E107" s="70">
        <v>0</v>
      </c>
      <c r="F107" s="70">
        <v>0</v>
      </c>
      <c r="G107" s="71">
        <f t="shared" si="3"/>
        <v>333</v>
      </c>
      <c r="H107" s="72">
        <f t="shared" si="5"/>
        <v>4.8806226091544655E-2</v>
      </c>
    </row>
    <row r="108" spans="1:8" ht="15" x14ac:dyDescent="0.2">
      <c r="A108" s="39"/>
      <c r="B108" s="93" t="s">
        <v>207</v>
      </c>
      <c r="C108" s="76">
        <v>0</v>
      </c>
      <c r="D108" s="76">
        <v>303</v>
      </c>
      <c r="E108" s="76">
        <v>0</v>
      </c>
      <c r="F108" s="76">
        <v>0</v>
      </c>
      <c r="G108" s="77">
        <f t="shared" si="3"/>
        <v>303</v>
      </c>
      <c r="H108" s="78">
        <f t="shared" si="5"/>
        <v>4.4409268786000086E-2</v>
      </c>
    </row>
    <row r="109" spans="1:8" ht="15" x14ac:dyDescent="0.2">
      <c r="A109" s="39"/>
      <c r="B109" s="93" t="s">
        <v>75</v>
      </c>
      <c r="C109" s="76">
        <v>0</v>
      </c>
      <c r="D109" s="76">
        <v>0</v>
      </c>
      <c r="E109" s="76">
        <v>149</v>
      </c>
      <c r="F109" s="76">
        <v>0</v>
      </c>
      <c r="G109" s="77">
        <f t="shared" si="3"/>
        <v>149</v>
      </c>
      <c r="H109" s="78">
        <f t="shared" si="5"/>
        <v>2.1838221284204661E-2</v>
      </c>
    </row>
    <row r="110" spans="1:8" ht="15" x14ac:dyDescent="0.2">
      <c r="A110" s="39"/>
      <c r="B110" s="93" t="s">
        <v>76</v>
      </c>
      <c r="C110" s="76">
        <v>0</v>
      </c>
      <c r="D110" s="76">
        <v>0</v>
      </c>
      <c r="E110" s="76">
        <v>0</v>
      </c>
      <c r="F110" s="76">
        <v>1</v>
      </c>
      <c r="G110" s="77">
        <f t="shared" si="3"/>
        <v>1</v>
      </c>
      <c r="H110" s="78">
        <f t="shared" si="5"/>
        <v>1.465652435181521E-4</v>
      </c>
    </row>
    <row r="111" spans="1:8" ht="15" x14ac:dyDescent="0.2">
      <c r="A111" s="38" t="s">
        <v>77</v>
      </c>
      <c r="B111" s="92" t="s">
        <v>82</v>
      </c>
      <c r="C111" s="70">
        <v>0</v>
      </c>
      <c r="D111" s="70">
        <v>10532</v>
      </c>
      <c r="E111" s="70">
        <v>0</v>
      </c>
      <c r="F111" s="70">
        <v>0</v>
      </c>
      <c r="G111" s="71">
        <f t="shared" si="3"/>
        <v>10532</v>
      </c>
      <c r="H111" s="72">
        <f t="shared" si="5"/>
        <v>1.5436251447331779</v>
      </c>
    </row>
    <row r="112" spans="1:8" ht="15" x14ac:dyDescent="0.2">
      <c r="A112" s="39"/>
      <c r="B112" s="93" t="s">
        <v>78</v>
      </c>
      <c r="C112" s="76">
        <v>7927</v>
      </c>
      <c r="D112" s="76">
        <v>0</v>
      </c>
      <c r="E112" s="76">
        <v>0</v>
      </c>
      <c r="F112" s="76">
        <v>0</v>
      </c>
      <c r="G112" s="77">
        <f t="shared" si="3"/>
        <v>7927</v>
      </c>
      <c r="H112" s="78">
        <f t="shared" si="5"/>
        <v>1.1618226853683917</v>
      </c>
    </row>
    <row r="113" spans="1:8" ht="15" x14ac:dyDescent="0.2">
      <c r="A113" s="39"/>
      <c r="B113" s="93" t="s">
        <v>83</v>
      </c>
      <c r="C113" s="76">
        <v>0</v>
      </c>
      <c r="D113" s="76">
        <v>0</v>
      </c>
      <c r="E113" s="76">
        <v>548</v>
      </c>
      <c r="F113" s="76">
        <v>0</v>
      </c>
      <c r="G113" s="77">
        <f t="shared" si="3"/>
        <v>548</v>
      </c>
      <c r="H113" s="78">
        <f t="shared" si="5"/>
        <v>8.0317753447947351E-2</v>
      </c>
    </row>
    <row r="114" spans="1:8" ht="15" x14ac:dyDescent="0.2">
      <c r="A114" s="39"/>
      <c r="B114" s="93" t="s">
        <v>166</v>
      </c>
      <c r="C114" s="76">
        <v>0</v>
      </c>
      <c r="D114" s="76">
        <v>3</v>
      </c>
      <c r="E114" s="76">
        <v>0</v>
      </c>
      <c r="F114" s="76">
        <v>0</v>
      </c>
      <c r="G114" s="77">
        <f t="shared" si="3"/>
        <v>3</v>
      </c>
      <c r="H114" s="78">
        <f t="shared" si="5"/>
        <v>4.3969573055445632E-4</v>
      </c>
    </row>
    <row r="115" spans="1:8" ht="15" x14ac:dyDescent="0.2">
      <c r="A115" s="38" t="s">
        <v>32</v>
      </c>
      <c r="B115" s="92" t="s">
        <v>306</v>
      </c>
      <c r="C115" s="70">
        <v>12672</v>
      </c>
      <c r="D115" s="70">
        <v>0</v>
      </c>
      <c r="E115" s="70">
        <v>0</v>
      </c>
      <c r="F115" s="70">
        <v>0</v>
      </c>
      <c r="G115" s="71">
        <f t="shared" si="3"/>
        <v>12672</v>
      </c>
      <c r="H115" s="72">
        <f t="shared" si="5"/>
        <v>1.8572747658620234</v>
      </c>
    </row>
    <row r="116" spans="1:8" ht="15" x14ac:dyDescent="0.2">
      <c r="A116" s="39"/>
      <c r="B116" s="93" t="s">
        <v>120</v>
      </c>
      <c r="C116" s="76">
        <v>7253</v>
      </c>
      <c r="D116" s="76">
        <v>0</v>
      </c>
      <c r="E116" s="76">
        <v>0</v>
      </c>
      <c r="F116" s="76">
        <v>0</v>
      </c>
      <c r="G116" s="77">
        <f t="shared" si="3"/>
        <v>7253</v>
      </c>
      <c r="H116" s="78">
        <f t="shared" si="5"/>
        <v>1.0630377112371572</v>
      </c>
    </row>
    <row r="117" spans="1:8" ht="15" x14ac:dyDescent="0.2">
      <c r="A117" s="39"/>
      <c r="B117" s="93" t="s">
        <v>208</v>
      </c>
      <c r="C117" s="76">
        <v>0</v>
      </c>
      <c r="D117" s="76">
        <v>5150</v>
      </c>
      <c r="E117" s="76">
        <v>0</v>
      </c>
      <c r="F117" s="76">
        <v>0</v>
      </c>
      <c r="G117" s="77">
        <f t="shared" si="3"/>
        <v>5150</v>
      </c>
      <c r="H117" s="78">
        <f t="shared" si="5"/>
        <v>0.75481100411848334</v>
      </c>
    </row>
    <row r="118" spans="1:8" ht="15" x14ac:dyDescent="0.2">
      <c r="A118" s="38" t="s">
        <v>84</v>
      </c>
      <c r="B118" s="92" t="s">
        <v>128</v>
      </c>
      <c r="C118" s="70">
        <v>25093</v>
      </c>
      <c r="D118" s="70">
        <v>0</v>
      </c>
      <c r="E118" s="70">
        <v>0</v>
      </c>
      <c r="F118" s="70">
        <v>0</v>
      </c>
      <c r="G118" s="71">
        <f t="shared" si="3"/>
        <v>25093</v>
      </c>
      <c r="H118" s="72">
        <f t="shared" si="5"/>
        <v>3.6777616556009911</v>
      </c>
    </row>
    <row r="119" spans="1:8" ht="15" x14ac:dyDescent="0.2">
      <c r="A119" s="39"/>
      <c r="B119" s="93" t="s">
        <v>195</v>
      </c>
      <c r="C119" s="76">
        <v>0</v>
      </c>
      <c r="D119" s="76">
        <v>20028</v>
      </c>
      <c r="E119" s="76">
        <v>0</v>
      </c>
      <c r="F119" s="76">
        <v>0</v>
      </c>
      <c r="G119" s="77">
        <f t="shared" si="3"/>
        <v>20028</v>
      </c>
      <c r="H119" s="78">
        <f t="shared" si="5"/>
        <v>2.9354086971815505</v>
      </c>
    </row>
    <row r="120" spans="1:8" ht="15" x14ac:dyDescent="0.2">
      <c r="A120" s="39"/>
      <c r="B120" s="93" t="s">
        <v>209</v>
      </c>
      <c r="C120" s="76">
        <v>0</v>
      </c>
      <c r="D120" s="76">
        <v>0</v>
      </c>
      <c r="E120" s="76">
        <v>2746</v>
      </c>
      <c r="F120" s="76">
        <v>0</v>
      </c>
      <c r="G120" s="77">
        <f t="shared" si="3"/>
        <v>2746</v>
      </c>
      <c r="H120" s="78">
        <f t="shared" si="5"/>
        <v>0.40246815870084568</v>
      </c>
    </row>
    <row r="121" spans="1:8" ht="15" x14ac:dyDescent="0.2">
      <c r="A121" s="38" t="s">
        <v>86</v>
      </c>
      <c r="B121" s="92" t="s">
        <v>156</v>
      </c>
      <c r="C121" s="70">
        <v>0</v>
      </c>
      <c r="D121" s="70">
        <v>0</v>
      </c>
      <c r="E121" s="70">
        <v>2302</v>
      </c>
      <c r="F121" s="70">
        <v>0</v>
      </c>
      <c r="G121" s="71">
        <f t="shared" si="3"/>
        <v>2302</v>
      </c>
      <c r="H121" s="72">
        <f t="shared" si="5"/>
        <v>0.33739319057878614</v>
      </c>
    </row>
    <row r="122" spans="1:8" ht="15" x14ac:dyDescent="0.2">
      <c r="A122" s="39"/>
      <c r="B122" s="93" t="s">
        <v>87</v>
      </c>
      <c r="C122" s="76">
        <v>0</v>
      </c>
      <c r="D122" s="76">
        <v>0</v>
      </c>
      <c r="E122" s="76">
        <v>0</v>
      </c>
      <c r="F122" s="76">
        <v>1501</v>
      </c>
      <c r="G122" s="77">
        <f t="shared" si="3"/>
        <v>1501</v>
      </c>
      <c r="H122" s="78">
        <f t="shared" si="5"/>
        <v>0.21999443052074633</v>
      </c>
    </row>
    <row r="123" spans="1:8" ht="15" x14ac:dyDescent="0.2">
      <c r="A123" s="38" t="s">
        <v>88</v>
      </c>
      <c r="B123" s="92" t="s">
        <v>129</v>
      </c>
      <c r="C123" s="70">
        <v>27777</v>
      </c>
      <c r="D123" s="70">
        <v>0</v>
      </c>
      <c r="E123" s="70">
        <v>0</v>
      </c>
      <c r="F123" s="70">
        <v>0</v>
      </c>
      <c r="G123" s="71">
        <f t="shared" si="3"/>
        <v>27777</v>
      </c>
      <c r="H123" s="72">
        <f t="shared" si="5"/>
        <v>4.0711427692037105</v>
      </c>
    </row>
    <row r="124" spans="1:8" ht="15" x14ac:dyDescent="0.2">
      <c r="A124" s="39"/>
      <c r="B124" s="93" t="s">
        <v>307</v>
      </c>
      <c r="C124" s="76">
        <v>0</v>
      </c>
      <c r="D124" s="76">
        <v>3418</v>
      </c>
      <c r="E124" s="76">
        <v>0</v>
      </c>
      <c r="F124" s="76">
        <v>0</v>
      </c>
      <c r="G124" s="77">
        <f t="shared" si="3"/>
        <v>3418</v>
      </c>
      <c r="H124" s="78">
        <f t="shared" si="5"/>
        <v>0.5009600023450439</v>
      </c>
    </row>
    <row r="125" spans="1:8" ht="15" x14ac:dyDescent="0.2">
      <c r="A125" s="39"/>
      <c r="B125" s="93" t="s">
        <v>176</v>
      </c>
      <c r="C125" s="76">
        <v>0</v>
      </c>
      <c r="D125" s="76">
        <v>2224</v>
      </c>
      <c r="E125" s="76">
        <v>0</v>
      </c>
      <c r="F125" s="76">
        <v>0</v>
      </c>
      <c r="G125" s="77">
        <f t="shared" si="3"/>
        <v>2224</v>
      </c>
      <c r="H125" s="78">
        <f t="shared" si="5"/>
        <v>0.32596110158437031</v>
      </c>
    </row>
    <row r="126" spans="1:8" ht="15" x14ac:dyDescent="0.2">
      <c r="A126" s="39"/>
      <c r="B126" s="93" t="s">
        <v>89</v>
      </c>
      <c r="C126" s="76">
        <v>0</v>
      </c>
      <c r="D126" s="76">
        <v>0</v>
      </c>
      <c r="E126" s="76">
        <v>314</v>
      </c>
      <c r="F126" s="76">
        <v>0</v>
      </c>
      <c r="G126" s="77">
        <f t="shared" si="3"/>
        <v>314</v>
      </c>
      <c r="H126" s="78">
        <f t="shared" si="5"/>
        <v>4.6021486464699765E-2</v>
      </c>
    </row>
    <row r="127" spans="1:8" ht="15" x14ac:dyDescent="0.2">
      <c r="A127" s="39"/>
      <c r="B127" s="93" t="s">
        <v>308</v>
      </c>
      <c r="C127" s="76">
        <v>0</v>
      </c>
      <c r="D127" s="76">
        <v>217</v>
      </c>
      <c r="E127" s="76">
        <v>0</v>
      </c>
      <c r="F127" s="76">
        <v>0</v>
      </c>
      <c r="G127" s="77">
        <f t="shared" si="3"/>
        <v>217</v>
      </c>
      <c r="H127" s="78">
        <f t="shared" si="5"/>
        <v>3.1804657843439006E-2</v>
      </c>
    </row>
    <row r="128" spans="1:8" ht="15" x14ac:dyDescent="0.2">
      <c r="A128" s="38" t="s">
        <v>196</v>
      </c>
      <c r="B128" s="92" t="s">
        <v>210</v>
      </c>
      <c r="C128" s="70">
        <v>9218</v>
      </c>
      <c r="D128" s="70">
        <v>0</v>
      </c>
      <c r="E128" s="70">
        <v>0</v>
      </c>
      <c r="F128" s="70">
        <v>0</v>
      </c>
      <c r="G128" s="71">
        <f t="shared" si="3"/>
        <v>9218</v>
      </c>
      <c r="H128" s="72">
        <f t="shared" si="5"/>
        <v>1.3510384147503263</v>
      </c>
    </row>
    <row r="129" spans="1:8" ht="15" x14ac:dyDescent="0.2">
      <c r="A129" s="39"/>
      <c r="B129" s="93" t="s">
        <v>197</v>
      </c>
      <c r="C129" s="76">
        <v>0</v>
      </c>
      <c r="D129" s="76">
        <v>2475</v>
      </c>
      <c r="E129" s="76">
        <v>0</v>
      </c>
      <c r="F129" s="76">
        <v>0</v>
      </c>
      <c r="G129" s="77">
        <f t="shared" si="3"/>
        <v>2475</v>
      </c>
      <c r="H129" s="78">
        <f t="shared" si="5"/>
        <v>0.36274897770742648</v>
      </c>
    </row>
    <row r="130" spans="1:8" ht="15" x14ac:dyDescent="0.2">
      <c r="A130" s="39"/>
      <c r="B130" s="93" t="s">
        <v>252</v>
      </c>
      <c r="C130" s="76">
        <v>0</v>
      </c>
      <c r="D130" s="76">
        <v>0</v>
      </c>
      <c r="E130" s="76">
        <v>1151</v>
      </c>
      <c r="F130" s="76">
        <v>0</v>
      </c>
      <c r="G130" s="77">
        <f t="shared" si="3"/>
        <v>1151</v>
      </c>
      <c r="H130" s="78">
        <f t="shared" si="5"/>
        <v>0.16869659528939307</v>
      </c>
    </row>
    <row r="131" spans="1:8" ht="15" x14ac:dyDescent="0.2">
      <c r="A131" s="38" t="s">
        <v>90</v>
      </c>
      <c r="B131" s="92" t="s">
        <v>265</v>
      </c>
      <c r="C131" s="70">
        <v>7225</v>
      </c>
      <c r="D131" s="70">
        <v>0</v>
      </c>
      <c r="E131" s="70">
        <v>0</v>
      </c>
      <c r="F131" s="70">
        <v>0</v>
      </c>
      <c r="G131" s="71">
        <f t="shared" si="3"/>
        <v>7225</v>
      </c>
      <c r="H131" s="72">
        <f t="shared" si="5"/>
        <v>1.0589338844186491</v>
      </c>
    </row>
    <row r="132" spans="1:8" ht="15" x14ac:dyDescent="0.2">
      <c r="A132" s="39"/>
      <c r="B132" s="93" t="s">
        <v>309</v>
      </c>
      <c r="C132" s="76">
        <v>0</v>
      </c>
      <c r="D132" s="76">
        <v>3783</v>
      </c>
      <c r="E132" s="76">
        <v>0</v>
      </c>
      <c r="F132" s="76">
        <v>0</v>
      </c>
      <c r="G132" s="77">
        <f t="shared" ref="G132:G161" si="6">SUM(C132:F132)</f>
        <v>3783</v>
      </c>
      <c r="H132" s="78">
        <f t="shared" si="5"/>
        <v>0.55445631622916935</v>
      </c>
    </row>
    <row r="133" spans="1:8" ht="15" x14ac:dyDescent="0.2">
      <c r="A133" s="39"/>
      <c r="B133" s="93" t="s">
        <v>212</v>
      </c>
      <c r="C133" s="76">
        <v>0</v>
      </c>
      <c r="D133" s="76">
        <v>0</v>
      </c>
      <c r="E133" s="76">
        <v>1823</v>
      </c>
      <c r="F133" s="76">
        <v>0</v>
      </c>
      <c r="G133" s="77">
        <f t="shared" si="6"/>
        <v>1823</v>
      </c>
      <c r="H133" s="78">
        <f t="shared" si="5"/>
        <v>0.26718843893359129</v>
      </c>
    </row>
    <row r="134" spans="1:8" ht="15" x14ac:dyDescent="0.2">
      <c r="A134" s="39"/>
      <c r="B134" s="33" t="s">
        <v>310</v>
      </c>
      <c r="C134" s="23">
        <v>0</v>
      </c>
      <c r="D134" s="23">
        <v>755</v>
      </c>
      <c r="E134" s="23">
        <v>0</v>
      </c>
      <c r="F134" s="23">
        <v>0</v>
      </c>
      <c r="G134" s="24">
        <f t="shared" si="6"/>
        <v>755</v>
      </c>
      <c r="H134" s="25">
        <f t="shared" si="5"/>
        <v>0.11065675885620484</v>
      </c>
    </row>
    <row r="135" spans="1:8" ht="15" x14ac:dyDescent="0.2">
      <c r="A135" s="38" t="s">
        <v>92</v>
      </c>
      <c r="B135" s="92" t="s">
        <v>94</v>
      </c>
      <c r="C135" s="70">
        <v>0</v>
      </c>
      <c r="D135" s="70">
        <v>395</v>
      </c>
      <c r="E135" s="70">
        <v>0</v>
      </c>
      <c r="F135" s="70">
        <v>0</v>
      </c>
      <c r="G135" s="71">
        <f t="shared" si="6"/>
        <v>395</v>
      </c>
      <c r="H135" s="72">
        <f t="shared" si="5"/>
        <v>5.7893271189670088E-2</v>
      </c>
    </row>
    <row r="136" spans="1:8" ht="15" x14ac:dyDescent="0.2">
      <c r="A136" s="39"/>
      <c r="B136" s="93" t="s">
        <v>177</v>
      </c>
      <c r="C136" s="76">
        <v>378</v>
      </c>
      <c r="D136" s="76">
        <v>0</v>
      </c>
      <c r="E136" s="76">
        <v>0</v>
      </c>
      <c r="F136" s="76">
        <v>0</v>
      </c>
      <c r="G136" s="77">
        <f t="shared" si="6"/>
        <v>378</v>
      </c>
      <c r="H136" s="78">
        <f t="shared" ref="H136:H167" si="7">G136/G$162*100</f>
        <v>5.5401662049861501E-2</v>
      </c>
    </row>
    <row r="137" spans="1:8" ht="15" x14ac:dyDescent="0.2">
      <c r="A137" s="39"/>
      <c r="B137" s="93" t="s">
        <v>96</v>
      </c>
      <c r="C137" s="76">
        <v>0</v>
      </c>
      <c r="D137" s="76">
        <v>0</v>
      </c>
      <c r="E137" s="76">
        <v>40</v>
      </c>
      <c r="F137" s="76">
        <v>0</v>
      </c>
      <c r="G137" s="77">
        <f t="shared" si="6"/>
        <v>40</v>
      </c>
      <c r="H137" s="78">
        <f t="shared" si="7"/>
        <v>5.8626097407260842E-3</v>
      </c>
    </row>
    <row r="138" spans="1:8" ht="15" x14ac:dyDescent="0.2">
      <c r="A138" s="39"/>
      <c r="B138" s="33" t="s">
        <v>198</v>
      </c>
      <c r="C138" s="23">
        <v>0</v>
      </c>
      <c r="D138" s="23">
        <v>4</v>
      </c>
      <c r="E138" s="23">
        <v>0</v>
      </c>
      <c r="F138" s="23">
        <v>0</v>
      </c>
      <c r="G138" s="24">
        <f t="shared" si="6"/>
        <v>4</v>
      </c>
      <c r="H138" s="25">
        <f t="shared" si="7"/>
        <v>5.8626097407260839E-4</v>
      </c>
    </row>
    <row r="139" spans="1:8" ht="15" x14ac:dyDescent="0.2">
      <c r="A139" s="37" t="s">
        <v>97</v>
      </c>
      <c r="B139" s="31" t="s">
        <v>98</v>
      </c>
      <c r="C139" s="17">
        <v>0</v>
      </c>
      <c r="D139" s="17">
        <v>0</v>
      </c>
      <c r="E139" s="17">
        <v>439</v>
      </c>
      <c r="F139" s="17">
        <v>0</v>
      </c>
      <c r="G139" s="18">
        <f t="shared" si="6"/>
        <v>439</v>
      </c>
      <c r="H139" s="19">
        <f t="shared" si="7"/>
        <v>6.4342141904468769E-2</v>
      </c>
    </row>
    <row r="140" spans="1:8" ht="15" x14ac:dyDescent="0.2">
      <c r="A140" s="38" t="s">
        <v>99</v>
      </c>
      <c r="B140" s="92" t="s">
        <v>104</v>
      </c>
      <c r="C140" s="70">
        <v>7818</v>
      </c>
      <c r="D140" s="70">
        <v>0</v>
      </c>
      <c r="E140" s="70">
        <v>0</v>
      </c>
      <c r="F140" s="70">
        <v>0</v>
      </c>
      <c r="G140" s="71">
        <f t="shared" si="6"/>
        <v>7818</v>
      </c>
      <c r="H140" s="72">
        <f t="shared" si="7"/>
        <v>1.1458470738249131</v>
      </c>
    </row>
    <row r="141" spans="1:8" ht="15" x14ac:dyDescent="0.2">
      <c r="A141" s="39"/>
      <c r="B141" s="93" t="s">
        <v>170</v>
      </c>
      <c r="C141" s="76">
        <v>2175</v>
      </c>
      <c r="D141" s="76">
        <v>0</v>
      </c>
      <c r="E141" s="76">
        <v>0</v>
      </c>
      <c r="F141" s="76">
        <v>0</v>
      </c>
      <c r="G141" s="77">
        <f t="shared" si="6"/>
        <v>2175</v>
      </c>
      <c r="H141" s="78">
        <f t="shared" si="7"/>
        <v>0.31877940465198085</v>
      </c>
    </row>
    <row r="142" spans="1:8" ht="15" x14ac:dyDescent="0.2">
      <c r="A142" s="39"/>
      <c r="B142" s="93" t="s">
        <v>311</v>
      </c>
      <c r="C142" s="76">
        <v>0</v>
      </c>
      <c r="D142" s="76">
        <v>0</v>
      </c>
      <c r="E142" s="76">
        <v>96</v>
      </c>
      <c r="F142" s="76">
        <v>0</v>
      </c>
      <c r="G142" s="77">
        <f t="shared" si="6"/>
        <v>96</v>
      </c>
      <c r="H142" s="78">
        <f t="shared" si="7"/>
        <v>1.4070263377742602E-2</v>
      </c>
    </row>
    <row r="143" spans="1:8" ht="15" x14ac:dyDescent="0.2">
      <c r="A143" s="39"/>
      <c r="B143" s="93" t="s">
        <v>101</v>
      </c>
      <c r="C143" s="76">
        <v>19</v>
      </c>
      <c r="D143" s="76">
        <v>0</v>
      </c>
      <c r="E143" s="76">
        <v>0</v>
      </c>
      <c r="F143" s="76">
        <v>0</v>
      </c>
      <c r="G143" s="77">
        <f t="shared" si="6"/>
        <v>19</v>
      </c>
      <c r="H143" s="78">
        <f t="shared" si="7"/>
        <v>2.7847396268448903E-3</v>
      </c>
    </row>
    <row r="144" spans="1:8" ht="15" x14ac:dyDescent="0.2">
      <c r="A144" s="39"/>
      <c r="B144" s="33" t="s">
        <v>100</v>
      </c>
      <c r="C144" s="23">
        <v>0</v>
      </c>
      <c r="D144" s="23">
        <v>4</v>
      </c>
      <c r="E144" s="23">
        <v>0</v>
      </c>
      <c r="F144" s="23">
        <v>0</v>
      </c>
      <c r="G144" s="24">
        <f t="shared" si="6"/>
        <v>4</v>
      </c>
      <c r="H144" s="25">
        <f t="shared" si="7"/>
        <v>5.8626097407260839E-4</v>
      </c>
    </row>
    <row r="145" spans="1:8" ht="15" x14ac:dyDescent="0.2">
      <c r="A145" s="38" t="s">
        <v>199</v>
      </c>
      <c r="B145" s="92" t="s">
        <v>312</v>
      </c>
      <c r="C145" s="70">
        <v>0</v>
      </c>
      <c r="D145" s="70">
        <v>0</v>
      </c>
      <c r="E145" s="70">
        <v>979</v>
      </c>
      <c r="F145" s="70">
        <v>0</v>
      </c>
      <c r="G145" s="71">
        <f t="shared" si="6"/>
        <v>979</v>
      </c>
      <c r="H145" s="72">
        <f t="shared" si="7"/>
        <v>0.14348737340427092</v>
      </c>
    </row>
    <row r="146" spans="1:8" ht="15" x14ac:dyDescent="0.2">
      <c r="A146" s="39"/>
      <c r="B146" s="93" t="s">
        <v>200</v>
      </c>
      <c r="C146" s="76">
        <v>0</v>
      </c>
      <c r="D146" s="76">
        <v>0</v>
      </c>
      <c r="E146" s="76">
        <v>0</v>
      </c>
      <c r="F146" s="76">
        <v>13</v>
      </c>
      <c r="G146" s="77">
        <f t="shared" si="6"/>
        <v>13</v>
      </c>
      <c r="H146" s="78">
        <f t="shared" si="7"/>
        <v>1.9053481657359775E-3</v>
      </c>
    </row>
    <row r="147" spans="1:8" ht="15" x14ac:dyDescent="0.2">
      <c r="A147" s="38" t="s">
        <v>108</v>
      </c>
      <c r="B147" s="92" t="s">
        <v>201</v>
      </c>
      <c r="C147" s="70">
        <v>0</v>
      </c>
      <c r="D147" s="70">
        <v>12611</v>
      </c>
      <c r="E147" s="70">
        <v>0</v>
      </c>
      <c r="F147" s="70">
        <v>0</v>
      </c>
      <c r="G147" s="71">
        <f t="shared" si="6"/>
        <v>12611</v>
      </c>
      <c r="H147" s="72">
        <f t="shared" si="7"/>
        <v>1.8483342860074161</v>
      </c>
    </row>
    <row r="148" spans="1:8" ht="15" x14ac:dyDescent="0.2">
      <c r="A148" s="39"/>
      <c r="B148" s="93" t="s">
        <v>111</v>
      </c>
      <c r="C148" s="76">
        <v>0</v>
      </c>
      <c r="D148" s="76">
        <v>0</v>
      </c>
      <c r="E148" s="76">
        <v>8976</v>
      </c>
      <c r="F148" s="76">
        <v>0</v>
      </c>
      <c r="G148" s="77">
        <f t="shared" si="6"/>
        <v>8976</v>
      </c>
      <c r="H148" s="78">
        <f t="shared" si="7"/>
        <v>1.3155696258189333</v>
      </c>
    </row>
    <row r="149" spans="1:8" ht="15" x14ac:dyDescent="0.2">
      <c r="A149" s="39"/>
      <c r="B149" s="93" t="s">
        <v>313</v>
      </c>
      <c r="C149" s="76">
        <v>7527</v>
      </c>
      <c r="D149" s="76">
        <v>0</v>
      </c>
      <c r="E149" s="76">
        <v>0</v>
      </c>
      <c r="F149" s="76">
        <v>0</v>
      </c>
      <c r="G149" s="77">
        <f t="shared" si="6"/>
        <v>7527</v>
      </c>
      <c r="H149" s="78">
        <f t="shared" si="7"/>
        <v>1.103196587961131</v>
      </c>
    </row>
    <row r="150" spans="1:8" ht="15" x14ac:dyDescent="0.2">
      <c r="A150" s="39"/>
      <c r="B150" s="93" t="s">
        <v>314</v>
      </c>
      <c r="C150" s="76">
        <v>0</v>
      </c>
      <c r="D150" s="76">
        <v>0</v>
      </c>
      <c r="E150" s="76">
        <v>0</v>
      </c>
      <c r="F150" s="76">
        <v>377</v>
      </c>
      <c r="G150" s="77">
        <f t="shared" si="6"/>
        <v>377</v>
      </c>
      <c r="H150" s="78">
        <f t="shared" si="7"/>
        <v>5.5255096806343343E-2</v>
      </c>
    </row>
    <row r="151" spans="1:8" ht="15" x14ac:dyDescent="0.2">
      <c r="A151" s="39"/>
      <c r="B151" s="33" t="s">
        <v>110</v>
      </c>
      <c r="C151" s="23">
        <v>0</v>
      </c>
      <c r="D151" s="23">
        <v>0</v>
      </c>
      <c r="E151" s="23">
        <v>0</v>
      </c>
      <c r="F151" s="23">
        <v>115</v>
      </c>
      <c r="G151" s="24">
        <f t="shared" si="6"/>
        <v>115</v>
      </c>
      <c r="H151" s="25">
        <f t="shared" si="7"/>
        <v>1.685500300458749E-2</v>
      </c>
    </row>
    <row r="152" spans="1:8" ht="15" x14ac:dyDescent="0.2">
      <c r="A152" s="38" t="s">
        <v>113</v>
      </c>
      <c r="B152" s="92" t="s">
        <v>213</v>
      </c>
      <c r="C152" s="70">
        <v>28343</v>
      </c>
      <c r="D152" s="70">
        <v>0</v>
      </c>
      <c r="E152" s="70">
        <v>0</v>
      </c>
      <c r="F152" s="70">
        <v>0</v>
      </c>
      <c r="G152" s="71">
        <f t="shared" si="6"/>
        <v>28343</v>
      </c>
      <c r="H152" s="72">
        <f t="shared" si="7"/>
        <v>4.1540986970349847</v>
      </c>
    </row>
    <row r="153" spans="1:8" ht="15" x14ac:dyDescent="0.2">
      <c r="A153" s="39"/>
      <c r="B153" s="93" t="s">
        <v>253</v>
      </c>
      <c r="C153" s="76">
        <v>24012</v>
      </c>
      <c r="D153" s="76">
        <v>0</v>
      </c>
      <c r="E153" s="76">
        <v>0</v>
      </c>
      <c r="F153" s="76">
        <v>0</v>
      </c>
      <c r="G153" s="77">
        <f t="shared" si="6"/>
        <v>24012</v>
      </c>
      <c r="H153" s="78">
        <f t="shared" si="7"/>
        <v>3.5193246273578684</v>
      </c>
    </row>
    <row r="154" spans="1:8" ht="15" x14ac:dyDescent="0.2">
      <c r="A154" s="39"/>
      <c r="B154" s="93" t="s">
        <v>114</v>
      </c>
      <c r="C154" s="76">
        <v>0</v>
      </c>
      <c r="D154" s="76">
        <v>16066</v>
      </c>
      <c r="E154" s="76">
        <v>0</v>
      </c>
      <c r="F154" s="76">
        <v>0</v>
      </c>
      <c r="G154" s="77">
        <f t="shared" si="6"/>
        <v>16066</v>
      </c>
      <c r="H154" s="78">
        <f t="shared" si="7"/>
        <v>2.3547172023626319</v>
      </c>
    </row>
    <row r="155" spans="1:8" ht="15" x14ac:dyDescent="0.2">
      <c r="A155" s="39"/>
      <c r="B155" s="93" t="s">
        <v>315</v>
      </c>
      <c r="C155" s="76">
        <v>0</v>
      </c>
      <c r="D155" s="76">
        <v>1456</v>
      </c>
      <c r="E155" s="76">
        <v>0</v>
      </c>
      <c r="F155" s="76">
        <v>0</v>
      </c>
      <c r="G155" s="77">
        <f t="shared" si="6"/>
        <v>1456</v>
      </c>
      <c r="H155" s="78">
        <f t="shared" si="7"/>
        <v>0.21339899456242947</v>
      </c>
    </row>
    <row r="156" spans="1:8" ht="15" x14ac:dyDescent="0.2">
      <c r="A156" s="39"/>
      <c r="B156" s="33" t="s">
        <v>115</v>
      </c>
      <c r="C156" s="23">
        <v>0</v>
      </c>
      <c r="D156" s="23">
        <v>0</v>
      </c>
      <c r="E156" s="23">
        <v>0</v>
      </c>
      <c r="F156" s="23">
        <v>527</v>
      </c>
      <c r="G156" s="24">
        <f t="shared" si="6"/>
        <v>527</v>
      </c>
      <c r="H156" s="25">
        <f t="shared" si="7"/>
        <v>7.7239883334066159E-2</v>
      </c>
    </row>
    <row r="157" spans="1:8" ht="15" x14ac:dyDescent="0.2">
      <c r="A157" s="38" t="s">
        <v>116</v>
      </c>
      <c r="B157" s="92" t="s">
        <v>316</v>
      </c>
      <c r="C157" s="70">
        <v>0</v>
      </c>
      <c r="D157" s="70">
        <v>10949</v>
      </c>
      <c r="E157" s="70">
        <v>0</v>
      </c>
      <c r="F157" s="70">
        <v>0</v>
      </c>
      <c r="G157" s="71">
        <f t="shared" si="6"/>
        <v>10949</v>
      </c>
      <c r="H157" s="72">
        <f t="shared" si="7"/>
        <v>1.6047428512802473</v>
      </c>
    </row>
    <row r="158" spans="1:8" ht="15" x14ac:dyDescent="0.2">
      <c r="A158" s="39"/>
      <c r="B158" s="93" t="s">
        <v>117</v>
      </c>
      <c r="C158" s="76">
        <v>0</v>
      </c>
      <c r="D158" s="76">
        <v>0</v>
      </c>
      <c r="E158" s="76">
        <v>4547</v>
      </c>
      <c r="F158" s="76">
        <v>0</v>
      </c>
      <c r="G158" s="77">
        <f t="shared" si="6"/>
        <v>4547</v>
      </c>
      <c r="H158" s="78">
        <f t="shared" si="7"/>
        <v>0.66643216227703761</v>
      </c>
    </row>
    <row r="159" spans="1:8" ht="15" x14ac:dyDescent="0.2">
      <c r="A159" s="39"/>
      <c r="B159" s="93" t="s">
        <v>118</v>
      </c>
      <c r="C159" s="76">
        <v>0</v>
      </c>
      <c r="D159" s="76">
        <v>0</v>
      </c>
      <c r="E159" s="76">
        <v>0</v>
      </c>
      <c r="F159" s="76">
        <v>942</v>
      </c>
      <c r="G159" s="77">
        <f t="shared" si="6"/>
        <v>942</v>
      </c>
      <c r="H159" s="78">
        <f t="shared" si="7"/>
        <v>0.13806445939409928</v>
      </c>
    </row>
    <row r="160" spans="1:8" ht="15" x14ac:dyDescent="0.2">
      <c r="A160" s="39"/>
      <c r="B160" s="112" t="s">
        <v>317</v>
      </c>
      <c r="C160" s="113">
        <v>0</v>
      </c>
      <c r="D160" s="113">
        <v>63</v>
      </c>
      <c r="E160" s="113">
        <v>0</v>
      </c>
      <c r="F160" s="113">
        <v>0</v>
      </c>
      <c r="G160" s="114">
        <f t="shared" si="6"/>
        <v>63</v>
      </c>
      <c r="H160" s="134">
        <f t="shared" si="7"/>
        <v>9.2336103416435812E-3</v>
      </c>
    </row>
    <row r="161" spans="1:22" ht="15" x14ac:dyDescent="0.2">
      <c r="A161" s="38" t="s">
        <v>318</v>
      </c>
      <c r="B161" s="32" t="s">
        <v>318</v>
      </c>
      <c r="C161" s="20">
        <v>2</v>
      </c>
      <c r="D161" s="20">
        <v>31</v>
      </c>
      <c r="E161" s="20">
        <v>10</v>
      </c>
      <c r="F161" s="20">
        <v>4</v>
      </c>
      <c r="G161" s="21">
        <f t="shared" si="6"/>
        <v>47</v>
      </c>
      <c r="H161" s="133">
        <f t="shared" si="7"/>
        <v>6.8885664453531489E-3</v>
      </c>
    </row>
    <row r="162" spans="1:22" ht="23.1" customHeight="1" x14ac:dyDescent="0.2">
      <c r="A162" s="36" t="s">
        <v>239</v>
      </c>
      <c r="B162" s="30"/>
      <c r="C162" s="18">
        <f t="shared" ref="C162:H162" si="8">SUM(C8:C161)</f>
        <v>326833</v>
      </c>
      <c r="D162" s="18">
        <f t="shared" si="8"/>
        <v>265830</v>
      </c>
      <c r="E162" s="18">
        <f t="shared" si="8"/>
        <v>71516</v>
      </c>
      <c r="F162" s="18">
        <f t="shared" si="8"/>
        <v>18111</v>
      </c>
      <c r="G162" s="18">
        <f t="shared" si="8"/>
        <v>682290</v>
      </c>
      <c r="H162" s="29">
        <f t="shared" si="8"/>
        <v>99.999999999999986</v>
      </c>
    </row>
    <row r="163" spans="1:22" ht="23.1" customHeight="1" x14ac:dyDescent="0.3">
      <c r="A163" s="135" t="s">
        <v>319</v>
      </c>
      <c r="B163" s="135"/>
      <c r="C163" s="135"/>
      <c r="D163" s="135"/>
      <c r="E163" s="135"/>
      <c r="F163" s="135"/>
      <c r="G163" s="135"/>
      <c r="H163" s="135"/>
    </row>
    <row r="164" spans="1:22" s="15" customFormat="1" ht="13.5" x14ac:dyDescent="0.3">
      <c r="A164" s="136"/>
      <c r="B164" s="136"/>
      <c r="C164" s="136"/>
      <c r="D164" s="136"/>
      <c r="E164" s="136"/>
      <c r="F164" s="136"/>
      <c r="G164" s="136"/>
      <c r="H164" s="136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</row>
    <row r="165" spans="1:22" s="15" customFormat="1" ht="13.5" x14ac:dyDescent="0.3">
      <c r="A165" s="135" t="s">
        <v>267</v>
      </c>
      <c r="B165" s="135"/>
      <c r="C165" s="135"/>
      <c r="D165" s="135"/>
      <c r="E165" s="135"/>
      <c r="F165" s="135"/>
      <c r="G165" s="135"/>
      <c r="H165" s="135"/>
    </row>
    <row r="166" spans="1:22" s="15" customFormat="1" ht="15.75" customHeight="1" x14ac:dyDescent="0.3">
      <c r="A166" s="137" t="s">
        <v>268</v>
      </c>
      <c r="B166" s="137"/>
      <c r="C166" s="137"/>
      <c r="D166" s="137"/>
      <c r="E166" s="137"/>
      <c r="F166" s="137"/>
      <c r="G166" s="137"/>
      <c r="H166" s="137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</row>
  </sheetData>
  <mergeCells count="10">
    <mergeCell ref="A163:H163"/>
    <mergeCell ref="A164:H164"/>
    <mergeCell ref="A165:H165"/>
    <mergeCell ref="A166:H166"/>
    <mergeCell ref="A2:H2"/>
    <mergeCell ref="A3:H3"/>
    <mergeCell ref="A5:H5"/>
    <mergeCell ref="A6:A7"/>
    <mergeCell ref="B6:B7"/>
    <mergeCell ref="C6:H6"/>
  </mergeCells>
  <pageMargins left="0.62992125984251968" right="0.70866141732283472" top="0.62992125984251968" bottom="0.74803149606299213" header="0.31496062992125984" footer="0.31496062992125984"/>
  <pageSetup paperSize="9" scale="67" fitToHeight="2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rowBreaks count="1" manualBreakCount="1">
    <brk id="65" max="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0EB20-6BF5-40C2-9E96-08C585358D68}">
  <sheetPr>
    <pageSetUpPr fitToPage="1"/>
  </sheetPr>
  <dimension ref="A1:V142"/>
  <sheetViews>
    <sheetView showGridLines="0" zoomScaleNormal="100" workbookViewId="0">
      <pane ySplit="7" topLeftCell="A8" activePane="bottomLeft" state="frozen"/>
      <selection pane="bottomLeft" activeCell="A2" sqref="A2:H2"/>
    </sheetView>
  </sheetViews>
  <sheetFormatPr defaultRowHeight="12.75" x14ac:dyDescent="0.2"/>
  <cols>
    <col min="1" max="2" width="20.7109375" customWidth="1"/>
    <col min="3" max="7" width="16.7109375" customWidth="1"/>
    <col min="8" max="8" width="7.7109375" customWidth="1"/>
  </cols>
  <sheetData>
    <row r="1" spans="1:10" s="2" customFormat="1" ht="15" x14ac:dyDescent="0.35">
      <c r="C1" s="3"/>
      <c r="D1" s="3"/>
      <c r="E1" s="3"/>
      <c r="F1" s="3"/>
      <c r="H1" s="3"/>
      <c r="I1" s="3"/>
    </row>
    <row r="2" spans="1:10" s="2" customFormat="1" ht="16.5" x14ac:dyDescent="0.35">
      <c r="A2" s="138" t="s">
        <v>0</v>
      </c>
      <c r="B2" s="138"/>
      <c r="C2" s="138"/>
      <c r="D2" s="138"/>
      <c r="E2" s="138"/>
      <c r="F2" s="138"/>
      <c r="G2" s="138"/>
      <c r="H2" s="138"/>
      <c r="I2" s="1"/>
    </row>
    <row r="3" spans="1:10" s="2" customFormat="1" ht="16.5" x14ac:dyDescent="0.35">
      <c r="A3" s="139" t="s">
        <v>1</v>
      </c>
      <c r="B3" s="139"/>
      <c r="C3" s="139"/>
      <c r="D3" s="139"/>
      <c r="E3" s="139"/>
      <c r="F3" s="139"/>
      <c r="G3" s="139"/>
      <c r="H3" s="139"/>
      <c r="I3" s="1"/>
    </row>
    <row r="4" spans="1:10" s="2" customFormat="1" ht="17.25" x14ac:dyDescent="0.35">
      <c r="H4" s="11"/>
      <c r="I4" s="11"/>
      <c r="J4" s="11"/>
    </row>
    <row r="5" spans="1:10" s="13" customFormat="1" ht="15" x14ac:dyDescent="0.2">
      <c r="A5" s="140" t="s">
        <v>2</v>
      </c>
      <c r="B5" s="140"/>
      <c r="C5" s="140"/>
      <c r="D5" s="140"/>
      <c r="E5" s="140"/>
      <c r="F5" s="140"/>
      <c r="G5" s="140"/>
      <c r="H5" s="140"/>
      <c r="I5" s="12"/>
    </row>
    <row r="6" spans="1:10" ht="15" x14ac:dyDescent="0.35">
      <c r="A6" s="141" t="s">
        <v>236</v>
      </c>
      <c r="B6" s="143" t="s">
        <v>237</v>
      </c>
      <c r="C6" s="144">
        <v>2020</v>
      </c>
      <c r="D6" s="144"/>
      <c r="E6" s="144"/>
      <c r="F6" s="144"/>
      <c r="G6" s="144"/>
      <c r="H6" s="144"/>
    </row>
    <row r="7" spans="1:10" ht="15" x14ac:dyDescent="0.2">
      <c r="A7" s="142"/>
      <c r="B7" s="143"/>
      <c r="C7" s="79" t="s">
        <v>245</v>
      </c>
      <c r="D7" s="79" t="s">
        <v>246</v>
      </c>
      <c r="E7" s="79" t="s">
        <v>247</v>
      </c>
      <c r="F7" s="79" t="s">
        <v>248</v>
      </c>
      <c r="G7" s="91" t="s">
        <v>249</v>
      </c>
      <c r="H7" s="79" t="s">
        <v>3</v>
      </c>
    </row>
    <row r="8" spans="1:10" ht="15" x14ac:dyDescent="0.2">
      <c r="A8" s="37" t="s">
        <v>188</v>
      </c>
      <c r="B8" s="31" t="s">
        <v>189</v>
      </c>
      <c r="C8" s="17">
        <v>0</v>
      </c>
      <c r="D8" s="17">
        <v>0</v>
      </c>
      <c r="E8" s="17">
        <v>8231</v>
      </c>
      <c r="F8" s="17">
        <v>0</v>
      </c>
      <c r="G8" s="18">
        <f>SUM(C8:F8)</f>
        <v>8231</v>
      </c>
      <c r="H8" s="19">
        <f t="shared" ref="H8:H39" si="0">G8/G$138*100</f>
        <v>1.3511140001411686</v>
      </c>
    </row>
    <row r="9" spans="1:10" ht="15" x14ac:dyDescent="0.2">
      <c r="A9" s="37" t="s">
        <v>269</v>
      </c>
      <c r="B9" s="31" t="s">
        <v>270</v>
      </c>
      <c r="C9" s="17">
        <v>0</v>
      </c>
      <c r="D9" s="17">
        <v>0</v>
      </c>
      <c r="E9" s="17">
        <v>0</v>
      </c>
      <c r="F9" s="17">
        <v>5</v>
      </c>
      <c r="G9" s="18">
        <f t="shared" ref="G9:G50" si="1">SUM(C9:F9)</f>
        <v>5</v>
      </c>
      <c r="H9" s="19">
        <f t="shared" si="0"/>
        <v>8.2074717539859596E-4</v>
      </c>
    </row>
    <row r="10" spans="1:10" ht="15" x14ac:dyDescent="0.2">
      <c r="A10" s="38" t="s">
        <v>4</v>
      </c>
      <c r="B10" s="92" t="s">
        <v>255</v>
      </c>
      <c r="C10" s="70">
        <v>0</v>
      </c>
      <c r="D10" s="70">
        <v>0</v>
      </c>
      <c r="E10" s="70">
        <v>0</v>
      </c>
      <c r="F10" s="70">
        <v>410</v>
      </c>
      <c r="G10" s="71">
        <f t="shared" si="1"/>
        <v>410</v>
      </c>
      <c r="H10" s="72">
        <f t="shared" si="0"/>
        <v>6.7301268382684867E-2</v>
      </c>
    </row>
    <row r="11" spans="1:10" ht="15" x14ac:dyDescent="0.2">
      <c r="A11" s="39"/>
      <c r="B11" s="93" t="s">
        <v>190</v>
      </c>
      <c r="C11" s="76">
        <v>6337</v>
      </c>
      <c r="D11" s="76">
        <v>0</v>
      </c>
      <c r="E11" s="76">
        <v>0</v>
      </c>
      <c r="F11" s="76">
        <v>0</v>
      </c>
      <c r="G11" s="77">
        <f t="shared" si="1"/>
        <v>6337</v>
      </c>
      <c r="H11" s="78">
        <f t="shared" si="0"/>
        <v>1.0402149701001804</v>
      </c>
    </row>
    <row r="12" spans="1:10" ht="15" x14ac:dyDescent="0.2">
      <c r="A12" s="39"/>
      <c r="B12" s="93" t="s">
        <v>5</v>
      </c>
      <c r="C12" s="76">
        <v>0</v>
      </c>
      <c r="D12" s="76">
        <v>11190</v>
      </c>
      <c r="E12" s="76">
        <v>0</v>
      </c>
      <c r="F12" s="76">
        <v>0</v>
      </c>
      <c r="G12" s="77">
        <f t="shared" si="1"/>
        <v>11190</v>
      </c>
      <c r="H12" s="78">
        <f t="shared" si="0"/>
        <v>1.8368321785420576</v>
      </c>
    </row>
    <row r="13" spans="1:10" ht="15" x14ac:dyDescent="0.2">
      <c r="A13" s="39"/>
      <c r="B13" s="93" t="s">
        <v>6</v>
      </c>
      <c r="C13" s="76">
        <v>0</v>
      </c>
      <c r="D13" s="76">
        <v>0</v>
      </c>
      <c r="E13" s="76">
        <v>4351</v>
      </c>
      <c r="F13" s="76">
        <v>0</v>
      </c>
      <c r="G13" s="77">
        <f t="shared" si="1"/>
        <v>4351</v>
      </c>
      <c r="H13" s="78">
        <f t="shared" si="0"/>
        <v>0.7142141920318581</v>
      </c>
    </row>
    <row r="14" spans="1:10" ht="15" x14ac:dyDescent="0.2">
      <c r="A14" s="39"/>
      <c r="B14" s="93" t="s">
        <v>7</v>
      </c>
      <c r="C14" s="76">
        <v>0</v>
      </c>
      <c r="D14" s="76">
        <v>0</v>
      </c>
      <c r="E14" s="76">
        <v>0</v>
      </c>
      <c r="F14" s="76">
        <v>549</v>
      </c>
      <c r="G14" s="77">
        <f t="shared" si="1"/>
        <v>549</v>
      </c>
      <c r="H14" s="78">
        <f t="shared" si="0"/>
        <v>9.0118039858765819E-2</v>
      </c>
    </row>
    <row r="15" spans="1:10" ht="15" x14ac:dyDescent="0.2">
      <c r="A15" s="39"/>
      <c r="B15" s="93" t="s">
        <v>227</v>
      </c>
      <c r="C15" s="76">
        <v>0</v>
      </c>
      <c r="D15" s="76">
        <v>0</v>
      </c>
      <c r="E15" s="76">
        <v>0</v>
      </c>
      <c r="F15" s="76">
        <v>1544</v>
      </c>
      <c r="G15" s="77">
        <f t="shared" si="1"/>
        <v>1544</v>
      </c>
      <c r="H15" s="78">
        <f t="shared" si="0"/>
        <v>0.25344672776308641</v>
      </c>
    </row>
    <row r="16" spans="1:10" ht="15" x14ac:dyDescent="0.2">
      <c r="A16" s="37" t="s">
        <v>272</v>
      </c>
      <c r="B16" s="31" t="s">
        <v>273</v>
      </c>
      <c r="C16" s="17">
        <v>0</v>
      </c>
      <c r="D16" s="17">
        <v>0</v>
      </c>
      <c r="E16" s="17">
        <v>0</v>
      </c>
      <c r="F16" s="17">
        <v>8</v>
      </c>
      <c r="G16" s="18">
        <f t="shared" si="1"/>
        <v>8</v>
      </c>
      <c r="H16" s="19">
        <f t="shared" si="0"/>
        <v>1.3131954806377534E-3</v>
      </c>
    </row>
    <row r="17" spans="1:8" ht="15" x14ac:dyDescent="0.2">
      <c r="A17" s="38" t="s">
        <v>8</v>
      </c>
      <c r="B17" s="92" t="s">
        <v>9</v>
      </c>
      <c r="C17" s="70">
        <v>0</v>
      </c>
      <c r="D17" s="70">
        <v>10425</v>
      </c>
      <c r="E17" s="70">
        <v>0</v>
      </c>
      <c r="F17" s="70">
        <v>0</v>
      </c>
      <c r="G17" s="71">
        <f t="shared" si="1"/>
        <v>10425</v>
      </c>
      <c r="H17" s="72">
        <f t="shared" si="0"/>
        <v>1.7112578607060724</v>
      </c>
    </row>
    <row r="18" spans="1:8" ht="15" x14ac:dyDescent="0.2">
      <c r="A18" s="39"/>
      <c r="B18" s="93" t="s">
        <v>228</v>
      </c>
      <c r="C18" s="76">
        <v>0</v>
      </c>
      <c r="D18" s="76">
        <v>3158</v>
      </c>
      <c r="E18" s="76">
        <v>0</v>
      </c>
      <c r="F18" s="76">
        <v>0</v>
      </c>
      <c r="G18" s="77">
        <f t="shared" si="1"/>
        <v>3158</v>
      </c>
      <c r="H18" s="78">
        <f t="shared" si="0"/>
        <v>0.51838391598175315</v>
      </c>
    </row>
    <row r="19" spans="1:8" ht="15" x14ac:dyDescent="0.2">
      <c r="A19" s="39"/>
      <c r="B19" s="93" t="s">
        <v>10</v>
      </c>
      <c r="C19" s="76">
        <v>0</v>
      </c>
      <c r="D19" s="76">
        <v>0</v>
      </c>
      <c r="E19" s="76">
        <v>4641</v>
      </c>
      <c r="F19" s="76">
        <v>0</v>
      </c>
      <c r="G19" s="77">
        <f t="shared" si="1"/>
        <v>4641</v>
      </c>
      <c r="H19" s="78">
        <f t="shared" si="0"/>
        <v>0.76181752820497672</v>
      </c>
    </row>
    <row r="20" spans="1:8" ht="15" x14ac:dyDescent="0.2">
      <c r="A20" s="39"/>
      <c r="B20" s="93" t="s">
        <v>154</v>
      </c>
      <c r="C20" s="76">
        <v>0</v>
      </c>
      <c r="D20" s="76">
        <v>0</v>
      </c>
      <c r="E20" s="76">
        <v>1935</v>
      </c>
      <c r="F20" s="76">
        <v>0</v>
      </c>
      <c r="G20" s="77">
        <f t="shared" si="1"/>
        <v>1935</v>
      </c>
      <c r="H20" s="78">
        <f t="shared" si="0"/>
        <v>0.31762915687925658</v>
      </c>
    </row>
    <row r="21" spans="1:8" ht="15" x14ac:dyDescent="0.2">
      <c r="A21" s="39"/>
      <c r="B21" s="93" t="s">
        <v>11</v>
      </c>
      <c r="C21" s="76">
        <v>0</v>
      </c>
      <c r="D21" s="76">
        <v>0</v>
      </c>
      <c r="E21" s="76">
        <v>0</v>
      </c>
      <c r="F21" s="76">
        <v>1884</v>
      </c>
      <c r="G21" s="77">
        <f t="shared" si="1"/>
        <v>1884</v>
      </c>
      <c r="H21" s="78">
        <f t="shared" si="0"/>
        <v>0.30925753569019093</v>
      </c>
    </row>
    <row r="22" spans="1:8" ht="15" x14ac:dyDescent="0.2">
      <c r="A22" s="39"/>
      <c r="B22" s="93" t="s">
        <v>12</v>
      </c>
      <c r="C22" s="76">
        <v>0</v>
      </c>
      <c r="D22" s="76">
        <v>0</v>
      </c>
      <c r="E22" s="76">
        <v>0</v>
      </c>
      <c r="F22" s="76">
        <v>1010</v>
      </c>
      <c r="G22" s="77">
        <f t="shared" si="1"/>
        <v>1010</v>
      </c>
      <c r="H22" s="78">
        <f t="shared" si="0"/>
        <v>0.16579092943051638</v>
      </c>
    </row>
    <row r="23" spans="1:8" ht="15" x14ac:dyDescent="0.2">
      <c r="A23" s="39"/>
      <c r="B23" s="93" t="s">
        <v>256</v>
      </c>
      <c r="C23" s="76">
        <v>0</v>
      </c>
      <c r="D23" s="76">
        <v>0</v>
      </c>
      <c r="E23" s="76">
        <v>0</v>
      </c>
      <c r="F23" s="76">
        <v>188</v>
      </c>
      <c r="G23" s="77">
        <f t="shared" si="1"/>
        <v>188</v>
      </c>
      <c r="H23" s="78">
        <f t="shared" si="0"/>
        <v>3.0860093794987203E-2</v>
      </c>
    </row>
    <row r="24" spans="1:8" ht="15" x14ac:dyDescent="0.2">
      <c r="A24" s="38" t="s">
        <v>19</v>
      </c>
      <c r="B24" s="92" t="s">
        <v>276</v>
      </c>
      <c r="C24" s="70">
        <v>13027</v>
      </c>
      <c r="D24" s="70">
        <v>0</v>
      </c>
      <c r="E24" s="70">
        <v>0</v>
      </c>
      <c r="F24" s="70">
        <v>0</v>
      </c>
      <c r="G24" s="71">
        <f t="shared" si="1"/>
        <v>13027</v>
      </c>
      <c r="H24" s="72">
        <f t="shared" si="0"/>
        <v>2.1383746907835017</v>
      </c>
    </row>
    <row r="25" spans="1:8" ht="15" x14ac:dyDescent="0.2">
      <c r="A25" s="39"/>
      <c r="B25" s="93" t="s">
        <v>150</v>
      </c>
      <c r="C25" s="76">
        <v>2662</v>
      </c>
      <c r="D25" s="76">
        <v>0</v>
      </c>
      <c r="E25" s="76">
        <v>0</v>
      </c>
      <c r="F25" s="76">
        <v>0</v>
      </c>
      <c r="G25" s="77">
        <f t="shared" si="1"/>
        <v>2662</v>
      </c>
      <c r="H25" s="78">
        <f t="shared" si="0"/>
        <v>0.43696579618221243</v>
      </c>
    </row>
    <row r="26" spans="1:8" ht="15" x14ac:dyDescent="0.2">
      <c r="A26" s="39"/>
      <c r="B26" s="93" t="s">
        <v>229</v>
      </c>
      <c r="C26" s="76">
        <v>0</v>
      </c>
      <c r="D26" s="76">
        <v>8266</v>
      </c>
      <c r="E26" s="76">
        <v>0</v>
      </c>
      <c r="F26" s="76">
        <v>0</v>
      </c>
      <c r="G26" s="77">
        <f t="shared" si="1"/>
        <v>8266</v>
      </c>
      <c r="H26" s="78">
        <f t="shared" si="0"/>
        <v>1.3568592303689586</v>
      </c>
    </row>
    <row r="27" spans="1:8" ht="15" x14ac:dyDescent="0.2">
      <c r="A27" s="38" t="s">
        <v>277</v>
      </c>
      <c r="B27" s="92" t="s">
        <v>278</v>
      </c>
      <c r="C27" s="70">
        <v>0</v>
      </c>
      <c r="D27" s="70">
        <v>178</v>
      </c>
      <c r="E27" s="70">
        <v>0</v>
      </c>
      <c r="F27" s="70">
        <v>0</v>
      </c>
      <c r="G27" s="71">
        <f t="shared" si="1"/>
        <v>178</v>
      </c>
      <c r="H27" s="72">
        <f t="shared" si="0"/>
        <v>2.9218599444190013E-2</v>
      </c>
    </row>
    <row r="28" spans="1:8" ht="15" x14ac:dyDescent="0.2">
      <c r="A28" s="38" t="s">
        <v>21</v>
      </c>
      <c r="B28" s="92" t="s">
        <v>22</v>
      </c>
      <c r="C28" s="70">
        <v>0</v>
      </c>
      <c r="D28" s="70">
        <v>23488</v>
      </c>
      <c r="E28" s="70">
        <v>0</v>
      </c>
      <c r="F28" s="70">
        <v>0</v>
      </c>
      <c r="G28" s="71">
        <f t="shared" si="1"/>
        <v>23488</v>
      </c>
      <c r="H28" s="72">
        <f t="shared" si="0"/>
        <v>3.8555419311524437</v>
      </c>
    </row>
    <row r="29" spans="1:8" ht="15" x14ac:dyDescent="0.2">
      <c r="A29" s="38" t="s">
        <v>25</v>
      </c>
      <c r="B29" s="92" t="s">
        <v>279</v>
      </c>
      <c r="C29" s="70">
        <v>0</v>
      </c>
      <c r="D29" s="70">
        <v>526</v>
      </c>
      <c r="E29" s="70">
        <v>0</v>
      </c>
      <c r="F29" s="70">
        <v>0</v>
      </c>
      <c r="G29" s="71">
        <f t="shared" si="1"/>
        <v>526</v>
      </c>
      <c r="H29" s="72">
        <f t="shared" si="0"/>
        <v>8.6342602851932293E-2</v>
      </c>
    </row>
    <row r="30" spans="1:8" ht="15" x14ac:dyDescent="0.2">
      <c r="A30" s="39"/>
      <c r="B30" s="127" t="s">
        <v>231</v>
      </c>
      <c r="C30" s="128">
        <v>780</v>
      </c>
      <c r="D30" s="128">
        <v>0</v>
      </c>
      <c r="E30" s="128">
        <v>0</v>
      </c>
      <c r="F30" s="128">
        <v>0</v>
      </c>
      <c r="G30" s="129">
        <f t="shared" si="1"/>
        <v>780</v>
      </c>
      <c r="H30" s="130">
        <f t="shared" si="0"/>
        <v>0.12803655936218095</v>
      </c>
    </row>
    <row r="31" spans="1:8" ht="15" x14ac:dyDescent="0.2">
      <c r="A31" s="39"/>
      <c r="B31" s="127" t="s">
        <v>183</v>
      </c>
      <c r="C31" s="128">
        <v>0</v>
      </c>
      <c r="D31" s="128">
        <v>585</v>
      </c>
      <c r="E31" s="128">
        <v>0</v>
      </c>
      <c r="F31" s="128">
        <v>0</v>
      </c>
      <c r="G31" s="129">
        <f t="shared" si="1"/>
        <v>585</v>
      </c>
      <c r="H31" s="130">
        <f t="shared" si="0"/>
        <v>9.6027419521635723E-2</v>
      </c>
    </row>
    <row r="32" spans="1:8" ht="15" x14ac:dyDescent="0.2">
      <c r="A32" s="39"/>
      <c r="B32" s="127" t="s">
        <v>232</v>
      </c>
      <c r="C32" s="128">
        <v>0</v>
      </c>
      <c r="D32" s="128">
        <v>621</v>
      </c>
      <c r="E32" s="128">
        <v>0</v>
      </c>
      <c r="F32" s="128">
        <v>0</v>
      </c>
      <c r="G32" s="129">
        <f t="shared" si="1"/>
        <v>621</v>
      </c>
      <c r="H32" s="130">
        <f t="shared" si="0"/>
        <v>0.10193679918450561</v>
      </c>
    </row>
    <row r="33" spans="1:8" ht="15" x14ac:dyDescent="0.2">
      <c r="A33" s="39"/>
      <c r="B33" s="127" t="s">
        <v>280</v>
      </c>
      <c r="C33" s="128">
        <v>0</v>
      </c>
      <c r="D33" s="128">
        <v>337</v>
      </c>
      <c r="E33" s="128">
        <v>0</v>
      </c>
      <c r="F33" s="128">
        <v>0</v>
      </c>
      <c r="G33" s="129">
        <f t="shared" si="1"/>
        <v>337</v>
      </c>
      <c r="H33" s="130">
        <f t="shared" si="0"/>
        <v>5.5318359621865362E-2</v>
      </c>
    </row>
    <row r="34" spans="1:8" ht="15" x14ac:dyDescent="0.2">
      <c r="A34" s="38" t="s">
        <v>284</v>
      </c>
      <c r="B34" s="92" t="s">
        <v>257</v>
      </c>
      <c r="C34" s="70">
        <v>2000</v>
      </c>
      <c r="D34" s="70">
        <v>0</v>
      </c>
      <c r="E34" s="70">
        <v>0</v>
      </c>
      <c r="F34" s="70">
        <v>0</v>
      </c>
      <c r="G34" s="71">
        <f t="shared" si="1"/>
        <v>2000</v>
      </c>
      <c r="H34" s="72">
        <f t="shared" si="0"/>
        <v>0.32829887015943832</v>
      </c>
    </row>
    <row r="35" spans="1:8" ht="15" x14ac:dyDescent="0.2">
      <c r="A35" s="35"/>
      <c r="B35" s="94" t="s">
        <v>230</v>
      </c>
      <c r="C35" s="73">
        <v>0</v>
      </c>
      <c r="D35" s="73">
        <v>0</v>
      </c>
      <c r="E35" s="73">
        <v>2633</v>
      </c>
      <c r="F35" s="73">
        <v>0</v>
      </c>
      <c r="G35" s="74">
        <f t="shared" si="1"/>
        <v>2633</v>
      </c>
      <c r="H35" s="75">
        <f t="shared" si="0"/>
        <v>0.43220546256490061</v>
      </c>
    </row>
    <row r="36" spans="1:8" ht="15" x14ac:dyDescent="0.2">
      <c r="A36" s="39" t="s">
        <v>27</v>
      </c>
      <c r="B36" s="92" t="s">
        <v>171</v>
      </c>
      <c r="C36" s="70">
        <v>31604</v>
      </c>
      <c r="D36" s="70">
        <v>0</v>
      </c>
      <c r="E36" s="70">
        <v>0</v>
      </c>
      <c r="F36" s="70">
        <v>0</v>
      </c>
      <c r="G36" s="71">
        <f t="shared" si="1"/>
        <v>31604</v>
      </c>
      <c r="H36" s="72">
        <f t="shared" si="0"/>
        <v>5.1877787462594451</v>
      </c>
    </row>
    <row r="37" spans="1:8" ht="15" x14ac:dyDescent="0.2">
      <c r="A37" s="39"/>
      <c r="B37" s="127" t="s">
        <v>28</v>
      </c>
      <c r="C37" s="128">
        <v>0</v>
      </c>
      <c r="D37" s="128">
        <v>0</v>
      </c>
      <c r="E37" s="128">
        <v>1</v>
      </c>
      <c r="F37" s="128">
        <v>0</v>
      </c>
      <c r="G37" s="129">
        <f t="shared" si="1"/>
        <v>1</v>
      </c>
      <c r="H37" s="130">
        <f t="shared" si="0"/>
        <v>1.6414943507971918E-4</v>
      </c>
    </row>
    <row r="38" spans="1:8" ht="15" x14ac:dyDescent="0.2">
      <c r="A38" s="39"/>
      <c r="B38" s="127" t="s">
        <v>29</v>
      </c>
      <c r="C38" s="128">
        <v>2</v>
      </c>
      <c r="D38" s="128">
        <v>0</v>
      </c>
      <c r="E38" s="128">
        <v>0</v>
      </c>
      <c r="F38" s="128">
        <v>0</v>
      </c>
      <c r="G38" s="129">
        <f t="shared" si="1"/>
        <v>2</v>
      </c>
      <c r="H38" s="130">
        <f t="shared" si="0"/>
        <v>3.2829887015943835E-4</v>
      </c>
    </row>
    <row r="39" spans="1:8" ht="15" x14ac:dyDescent="0.2">
      <c r="A39" s="38" t="s">
        <v>30</v>
      </c>
      <c r="B39" s="92" t="s">
        <v>151</v>
      </c>
      <c r="C39" s="70">
        <v>13348</v>
      </c>
      <c r="D39" s="70">
        <v>0</v>
      </c>
      <c r="E39" s="70">
        <v>0</v>
      </c>
      <c r="F39" s="70">
        <v>0</v>
      </c>
      <c r="G39" s="71">
        <f t="shared" si="1"/>
        <v>13348</v>
      </c>
      <c r="H39" s="72">
        <f t="shared" si="0"/>
        <v>2.1910666594440915</v>
      </c>
    </row>
    <row r="40" spans="1:8" ht="15" x14ac:dyDescent="0.2">
      <c r="A40" s="39"/>
      <c r="B40" s="127" t="s">
        <v>191</v>
      </c>
      <c r="C40" s="128">
        <v>0</v>
      </c>
      <c r="D40" s="128">
        <v>0</v>
      </c>
      <c r="E40" s="128">
        <v>432</v>
      </c>
      <c r="F40" s="128">
        <v>0</v>
      </c>
      <c r="G40" s="129">
        <f t="shared" ref="G40:G41" si="2">SUM(C40:F40)</f>
        <v>432</v>
      </c>
      <c r="H40" s="130">
        <f t="shared" ref="H40:H71" si="3">G40/G$138*100</f>
        <v>7.0912555954438683E-2</v>
      </c>
    </row>
    <row r="41" spans="1:8" ht="15" x14ac:dyDescent="0.2">
      <c r="A41" s="39"/>
      <c r="B41" s="127" t="s">
        <v>286</v>
      </c>
      <c r="C41" s="128">
        <v>0</v>
      </c>
      <c r="D41" s="128">
        <v>0</v>
      </c>
      <c r="E41" s="128">
        <v>0</v>
      </c>
      <c r="F41" s="128">
        <v>46</v>
      </c>
      <c r="G41" s="129">
        <f t="shared" si="2"/>
        <v>46</v>
      </c>
      <c r="H41" s="130">
        <f t="shared" si="3"/>
        <v>7.5508740136670822E-3</v>
      </c>
    </row>
    <row r="42" spans="1:8" ht="15" x14ac:dyDescent="0.2">
      <c r="A42" s="39"/>
      <c r="B42" s="93" t="s">
        <v>31</v>
      </c>
      <c r="C42" s="76">
        <v>0</v>
      </c>
      <c r="D42" s="76">
        <v>10078</v>
      </c>
      <c r="E42" s="76">
        <v>0</v>
      </c>
      <c r="F42" s="76">
        <v>0</v>
      </c>
      <c r="G42" s="77">
        <f t="shared" si="1"/>
        <v>10078</v>
      </c>
      <c r="H42" s="78">
        <f t="shared" si="3"/>
        <v>1.6542980067334099</v>
      </c>
    </row>
    <row r="43" spans="1:8" ht="15" x14ac:dyDescent="0.2">
      <c r="A43" s="39"/>
      <c r="B43" s="93" t="s">
        <v>258</v>
      </c>
      <c r="C43" s="76">
        <v>24118</v>
      </c>
      <c r="D43" s="76">
        <v>0</v>
      </c>
      <c r="E43" s="76">
        <v>0</v>
      </c>
      <c r="F43" s="76">
        <v>0</v>
      </c>
      <c r="G43" s="77">
        <f t="shared" si="1"/>
        <v>24118</v>
      </c>
      <c r="H43" s="78">
        <f t="shared" si="3"/>
        <v>3.9589560752526669</v>
      </c>
    </row>
    <row r="44" spans="1:8" ht="15" x14ac:dyDescent="0.2">
      <c r="A44" s="38" t="s">
        <v>134</v>
      </c>
      <c r="B44" s="92" t="s">
        <v>259</v>
      </c>
      <c r="C44" s="70">
        <v>369</v>
      </c>
      <c r="D44" s="70">
        <v>0</v>
      </c>
      <c r="E44" s="70">
        <v>0</v>
      </c>
      <c r="F44" s="70">
        <v>0</v>
      </c>
      <c r="G44" s="71">
        <f t="shared" si="1"/>
        <v>369</v>
      </c>
      <c r="H44" s="72">
        <f t="shared" si="3"/>
        <v>6.0571141544416375E-2</v>
      </c>
    </row>
    <row r="45" spans="1:8" ht="15" x14ac:dyDescent="0.2">
      <c r="A45" s="38" t="s">
        <v>35</v>
      </c>
      <c r="B45" s="96" t="s">
        <v>36</v>
      </c>
      <c r="C45" s="97">
        <v>0</v>
      </c>
      <c r="D45" s="97">
        <v>0</v>
      </c>
      <c r="E45" s="97">
        <v>1434</v>
      </c>
      <c r="F45" s="97">
        <v>0</v>
      </c>
      <c r="G45" s="98">
        <f t="shared" si="1"/>
        <v>1434</v>
      </c>
      <c r="H45" s="99">
        <f t="shared" si="3"/>
        <v>0.23539028990431729</v>
      </c>
    </row>
    <row r="46" spans="1:8" ht="15" x14ac:dyDescent="0.2">
      <c r="A46" s="39"/>
      <c r="B46" s="93" t="s">
        <v>172</v>
      </c>
      <c r="C46" s="76">
        <v>1870</v>
      </c>
      <c r="D46" s="76">
        <v>0</v>
      </c>
      <c r="E46" s="76">
        <v>0</v>
      </c>
      <c r="F46" s="76">
        <v>0</v>
      </c>
      <c r="G46" s="77">
        <f t="shared" si="1"/>
        <v>1870</v>
      </c>
      <c r="H46" s="78">
        <f t="shared" si="3"/>
        <v>0.30695944359907484</v>
      </c>
    </row>
    <row r="47" spans="1:8" ht="15" x14ac:dyDescent="0.2">
      <c r="A47" s="38" t="s">
        <v>37</v>
      </c>
      <c r="B47" s="92" t="s">
        <v>203</v>
      </c>
      <c r="C47" s="70">
        <v>10110</v>
      </c>
      <c r="D47" s="70">
        <v>0</v>
      </c>
      <c r="E47" s="70">
        <v>0</v>
      </c>
      <c r="F47" s="70">
        <v>0</v>
      </c>
      <c r="G47" s="71">
        <f t="shared" si="1"/>
        <v>10110</v>
      </c>
      <c r="H47" s="72">
        <f t="shared" si="3"/>
        <v>1.6595507886559608</v>
      </c>
    </row>
    <row r="48" spans="1:8" ht="15" x14ac:dyDescent="0.2">
      <c r="A48" s="39"/>
      <c r="B48" s="93" t="s">
        <v>39</v>
      </c>
      <c r="C48" s="76">
        <v>0</v>
      </c>
      <c r="D48" s="76">
        <v>0</v>
      </c>
      <c r="E48" s="76">
        <v>66</v>
      </c>
      <c r="F48" s="76">
        <v>0</v>
      </c>
      <c r="G48" s="77">
        <f t="shared" si="1"/>
        <v>66</v>
      </c>
      <c r="H48" s="78">
        <f t="shared" si="3"/>
        <v>1.0833862715261464E-2</v>
      </c>
    </row>
    <row r="49" spans="1:11" ht="15" x14ac:dyDescent="0.2">
      <c r="A49" s="39"/>
      <c r="B49" s="93" t="s">
        <v>40</v>
      </c>
      <c r="C49" s="76">
        <v>0</v>
      </c>
      <c r="D49" s="76">
        <v>6480</v>
      </c>
      <c r="E49" s="76">
        <v>0</v>
      </c>
      <c r="F49" s="76">
        <v>0</v>
      </c>
      <c r="G49" s="77">
        <f t="shared" si="1"/>
        <v>6480</v>
      </c>
      <c r="H49" s="78">
        <f t="shared" si="3"/>
        <v>1.0636883393165801</v>
      </c>
    </row>
    <row r="50" spans="1:11" ht="15" x14ac:dyDescent="0.2">
      <c r="A50" s="38" t="s">
        <v>41</v>
      </c>
      <c r="B50" s="32" t="s">
        <v>320</v>
      </c>
      <c r="C50" s="20">
        <v>0</v>
      </c>
      <c r="D50" s="20">
        <v>1</v>
      </c>
      <c r="E50" s="20">
        <v>0</v>
      </c>
      <c r="F50" s="20">
        <v>0</v>
      </c>
      <c r="G50" s="21">
        <f t="shared" si="1"/>
        <v>1</v>
      </c>
      <c r="H50" s="22">
        <f t="shared" si="3"/>
        <v>1.6414943507971918E-4</v>
      </c>
    </row>
    <row r="51" spans="1:11" ht="15" x14ac:dyDescent="0.2">
      <c r="A51" s="38" t="s">
        <v>202</v>
      </c>
      <c r="B51" s="92" t="s">
        <v>204</v>
      </c>
      <c r="C51" s="70">
        <v>0</v>
      </c>
      <c r="D51" s="70">
        <v>2172</v>
      </c>
      <c r="E51" s="70">
        <v>0</v>
      </c>
      <c r="F51" s="70">
        <v>0</v>
      </c>
      <c r="G51" s="71">
        <f t="shared" ref="G51:G101" si="4">SUM(C51:F51)</f>
        <v>2172</v>
      </c>
      <c r="H51" s="72">
        <f t="shared" si="3"/>
        <v>0.35653257299315005</v>
      </c>
    </row>
    <row r="52" spans="1:11" ht="15" x14ac:dyDescent="0.2">
      <c r="A52" s="39"/>
      <c r="B52" s="127" t="s">
        <v>192</v>
      </c>
      <c r="C52" s="128">
        <v>0</v>
      </c>
      <c r="D52" s="128">
        <v>0</v>
      </c>
      <c r="E52" s="128">
        <v>773</v>
      </c>
      <c r="F52" s="128">
        <v>0</v>
      </c>
      <c r="G52" s="129">
        <f t="shared" si="4"/>
        <v>773</v>
      </c>
      <c r="H52" s="130">
        <f t="shared" si="3"/>
        <v>0.12688751331662293</v>
      </c>
    </row>
    <row r="53" spans="1:11" ht="15" x14ac:dyDescent="0.2">
      <c r="A53" s="39"/>
      <c r="B53" s="127" t="s">
        <v>233</v>
      </c>
      <c r="C53" s="128">
        <v>0</v>
      </c>
      <c r="D53" s="128">
        <v>0</v>
      </c>
      <c r="E53" s="128">
        <v>105</v>
      </c>
      <c r="F53" s="128">
        <v>0</v>
      </c>
      <c r="G53" s="129">
        <f t="shared" si="4"/>
        <v>105</v>
      </c>
      <c r="H53" s="130">
        <f t="shared" si="3"/>
        <v>1.7235690683370514E-2</v>
      </c>
    </row>
    <row r="54" spans="1:11" ht="15" x14ac:dyDescent="0.2">
      <c r="A54" s="38" t="s">
        <v>43</v>
      </c>
      <c r="B54" s="92" t="s">
        <v>44</v>
      </c>
      <c r="C54" s="70">
        <v>0</v>
      </c>
      <c r="D54" s="70">
        <v>0</v>
      </c>
      <c r="E54" s="70">
        <v>595</v>
      </c>
      <c r="F54" s="70">
        <v>0</v>
      </c>
      <c r="G54" s="71">
        <f t="shared" si="4"/>
        <v>595</v>
      </c>
      <c r="H54" s="72">
        <f t="shared" si="3"/>
        <v>9.7668913872432914E-2</v>
      </c>
    </row>
    <row r="55" spans="1:11" ht="15" x14ac:dyDescent="0.2">
      <c r="A55" s="39"/>
      <c r="B55" s="127" t="s">
        <v>45</v>
      </c>
      <c r="C55" s="128">
        <v>0</v>
      </c>
      <c r="D55" s="128">
        <v>26592</v>
      </c>
      <c r="E55" s="128">
        <v>0</v>
      </c>
      <c r="F55" s="128">
        <v>0</v>
      </c>
      <c r="G55" s="129">
        <f t="shared" ref="G55:G56" si="5">SUM(C55:F55)</f>
        <v>26592</v>
      </c>
      <c r="H55" s="130">
        <f t="shared" si="3"/>
        <v>4.3650617776398919</v>
      </c>
    </row>
    <row r="56" spans="1:11" ht="15" x14ac:dyDescent="0.2">
      <c r="A56" s="39"/>
      <c r="B56" s="127" t="s">
        <v>46</v>
      </c>
      <c r="C56" s="128">
        <v>0</v>
      </c>
      <c r="D56" s="128">
        <v>0</v>
      </c>
      <c r="E56" s="128">
        <v>0</v>
      </c>
      <c r="F56" s="128">
        <v>590</v>
      </c>
      <c r="G56" s="129">
        <f t="shared" si="5"/>
        <v>590</v>
      </c>
      <c r="H56" s="130">
        <f t="shared" si="3"/>
        <v>9.6848166697034305E-2</v>
      </c>
    </row>
    <row r="57" spans="1:11" ht="15" x14ac:dyDescent="0.2">
      <c r="A57" s="39"/>
      <c r="B57" s="95" t="s">
        <v>152</v>
      </c>
      <c r="C57" s="76">
        <v>30570</v>
      </c>
      <c r="D57" s="76">
        <v>0</v>
      </c>
      <c r="E57" s="76">
        <v>0</v>
      </c>
      <c r="F57" s="76">
        <v>0</v>
      </c>
      <c r="G57" s="77">
        <f t="shared" si="4"/>
        <v>30570</v>
      </c>
      <c r="H57" s="78">
        <f t="shared" si="3"/>
        <v>5.0180482303870146</v>
      </c>
    </row>
    <row r="58" spans="1:11" ht="15" x14ac:dyDescent="0.2">
      <c r="A58" s="39"/>
      <c r="B58" s="93" t="s">
        <v>48</v>
      </c>
      <c r="C58" s="76">
        <v>0</v>
      </c>
      <c r="D58" s="76">
        <v>0</v>
      </c>
      <c r="E58" s="76">
        <v>1269</v>
      </c>
      <c r="F58" s="76">
        <v>0</v>
      </c>
      <c r="G58" s="77">
        <f t="shared" si="4"/>
        <v>1269</v>
      </c>
      <c r="H58" s="78">
        <f t="shared" si="3"/>
        <v>0.20830563311616362</v>
      </c>
    </row>
    <row r="59" spans="1:11" ht="15" x14ac:dyDescent="0.2">
      <c r="A59" s="38" t="s">
        <v>49</v>
      </c>
      <c r="B59" s="92" t="s">
        <v>193</v>
      </c>
      <c r="C59" s="70">
        <v>0</v>
      </c>
      <c r="D59" s="70">
        <v>2939</v>
      </c>
      <c r="E59" s="70">
        <v>0</v>
      </c>
      <c r="F59" s="70">
        <v>0</v>
      </c>
      <c r="G59" s="71">
        <f t="shared" si="4"/>
        <v>2939</v>
      </c>
      <c r="H59" s="72">
        <f t="shared" si="3"/>
        <v>0.48243518969929461</v>
      </c>
      <c r="J59" s="8"/>
      <c r="K59" s="8"/>
    </row>
    <row r="60" spans="1:11" ht="15" x14ac:dyDescent="0.2">
      <c r="A60" s="39"/>
      <c r="B60" s="127" t="s">
        <v>50</v>
      </c>
      <c r="C60" s="128">
        <v>0</v>
      </c>
      <c r="D60" s="128">
        <v>0</v>
      </c>
      <c r="E60" s="128">
        <v>157</v>
      </c>
      <c r="F60" s="128">
        <v>0</v>
      </c>
      <c r="G60" s="129">
        <f t="shared" ref="G60:G61" si="6">SUM(C60:F60)</f>
        <v>157</v>
      </c>
      <c r="H60" s="130">
        <f t="shared" si="3"/>
        <v>2.5771461307515908E-2</v>
      </c>
      <c r="J60" s="8"/>
      <c r="K60" s="8"/>
    </row>
    <row r="61" spans="1:11" ht="15" x14ac:dyDescent="0.2">
      <c r="A61" s="39"/>
      <c r="B61" s="127" t="s">
        <v>51</v>
      </c>
      <c r="C61" s="128">
        <v>0</v>
      </c>
      <c r="D61" s="128">
        <v>7680</v>
      </c>
      <c r="E61" s="128">
        <v>0</v>
      </c>
      <c r="F61" s="128">
        <v>0</v>
      </c>
      <c r="G61" s="129">
        <f t="shared" si="6"/>
        <v>7680</v>
      </c>
      <c r="H61" s="130">
        <f t="shared" si="3"/>
        <v>1.2606676614122432</v>
      </c>
      <c r="J61" s="8"/>
      <c r="K61" s="8"/>
    </row>
    <row r="62" spans="1:11" ht="15" x14ac:dyDescent="0.2">
      <c r="A62" s="39"/>
      <c r="B62" s="93" t="s">
        <v>205</v>
      </c>
      <c r="C62" s="76">
        <v>6794</v>
      </c>
      <c r="D62" s="76">
        <v>0</v>
      </c>
      <c r="E62" s="76">
        <v>0</v>
      </c>
      <c r="F62" s="76">
        <v>0</v>
      </c>
      <c r="G62" s="77">
        <f t="shared" si="4"/>
        <v>6794</v>
      </c>
      <c r="H62" s="78">
        <f t="shared" si="3"/>
        <v>1.115231261931612</v>
      </c>
    </row>
    <row r="63" spans="1:11" ht="15" x14ac:dyDescent="0.2">
      <c r="A63" s="39"/>
      <c r="B63" s="93" t="s">
        <v>261</v>
      </c>
      <c r="C63" s="76">
        <v>0</v>
      </c>
      <c r="D63" s="76">
        <v>3406</v>
      </c>
      <c r="E63" s="76">
        <v>0</v>
      </c>
      <c r="F63" s="76">
        <v>0</v>
      </c>
      <c r="G63" s="77">
        <f t="shared" si="4"/>
        <v>3406</v>
      </c>
      <c r="H63" s="78">
        <f t="shared" si="3"/>
        <v>0.55909297588152351</v>
      </c>
    </row>
    <row r="64" spans="1:11" s="132" customFormat="1" ht="15" x14ac:dyDescent="0.2">
      <c r="A64" s="37" t="s">
        <v>52</v>
      </c>
      <c r="B64" s="31" t="s">
        <v>53</v>
      </c>
      <c r="C64" s="17">
        <v>3</v>
      </c>
      <c r="D64" s="17">
        <v>0</v>
      </c>
      <c r="E64" s="17">
        <v>0</v>
      </c>
      <c r="F64" s="17">
        <v>0</v>
      </c>
      <c r="G64" s="18">
        <f t="shared" si="4"/>
        <v>3</v>
      </c>
      <c r="H64" s="19">
        <f t="shared" si="3"/>
        <v>4.9244830523915745E-4</v>
      </c>
    </row>
    <row r="65" spans="1:9" ht="15" x14ac:dyDescent="0.2">
      <c r="A65" s="37" t="s">
        <v>234</v>
      </c>
      <c r="B65" s="31" t="s">
        <v>235</v>
      </c>
      <c r="C65" s="17">
        <v>0</v>
      </c>
      <c r="D65" s="17">
        <v>0</v>
      </c>
      <c r="E65" s="17">
        <v>0</v>
      </c>
      <c r="F65" s="17">
        <v>155</v>
      </c>
      <c r="G65" s="18">
        <f t="shared" si="4"/>
        <v>155</v>
      </c>
      <c r="H65" s="19">
        <f t="shared" si="3"/>
        <v>2.5443162437356472E-2</v>
      </c>
    </row>
    <row r="66" spans="1:9" ht="15" x14ac:dyDescent="0.2">
      <c r="A66" s="39" t="s">
        <v>54</v>
      </c>
      <c r="B66" s="127" t="s">
        <v>55</v>
      </c>
      <c r="C66" s="128">
        <v>0</v>
      </c>
      <c r="D66" s="128">
        <v>0</v>
      </c>
      <c r="E66" s="128">
        <v>735</v>
      </c>
      <c r="F66" s="128">
        <v>0</v>
      </c>
      <c r="G66" s="129">
        <f t="shared" si="4"/>
        <v>735</v>
      </c>
      <c r="H66" s="130">
        <f t="shared" si="3"/>
        <v>0.12064983478359359</v>
      </c>
      <c r="I66" s="8"/>
    </row>
    <row r="67" spans="1:9" ht="15" x14ac:dyDescent="0.2">
      <c r="A67" s="39"/>
      <c r="B67" s="93" t="s">
        <v>56</v>
      </c>
      <c r="C67" s="76">
        <v>0</v>
      </c>
      <c r="D67" s="76">
        <v>0</v>
      </c>
      <c r="E67" s="76">
        <v>0</v>
      </c>
      <c r="F67" s="76">
        <v>145</v>
      </c>
      <c r="G67" s="77">
        <f t="shared" si="4"/>
        <v>145</v>
      </c>
      <c r="H67" s="78">
        <f t="shared" si="3"/>
        <v>2.3801668086559279E-2</v>
      </c>
      <c r="I67" s="8"/>
    </row>
    <row r="68" spans="1:9" ht="15" x14ac:dyDescent="0.2">
      <c r="A68" s="39"/>
      <c r="B68" s="93" t="s">
        <v>158</v>
      </c>
      <c r="C68" s="76">
        <v>0</v>
      </c>
      <c r="D68" s="76">
        <v>0</v>
      </c>
      <c r="E68" s="76">
        <v>1936</v>
      </c>
      <c r="F68" s="76">
        <v>0</v>
      </c>
      <c r="G68" s="77">
        <f t="shared" si="4"/>
        <v>1936</v>
      </c>
      <c r="H68" s="78">
        <f t="shared" si="3"/>
        <v>0.31779330631433633</v>
      </c>
    </row>
    <row r="69" spans="1:9" ht="15" x14ac:dyDescent="0.2">
      <c r="A69" s="39"/>
      <c r="B69" s="93" t="s">
        <v>57</v>
      </c>
      <c r="C69" s="76">
        <v>0</v>
      </c>
      <c r="D69" s="76">
        <v>4785</v>
      </c>
      <c r="E69" s="76">
        <v>0</v>
      </c>
      <c r="F69" s="76">
        <v>0</v>
      </c>
      <c r="G69" s="77">
        <f t="shared" si="4"/>
        <v>4785</v>
      </c>
      <c r="H69" s="78">
        <f t="shared" si="3"/>
        <v>0.78545504685645617</v>
      </c>
    </row>
    <row r="70" spans="1:9" ht="15" x14ac:dyDescent="0.2">
      <c r="A70" s="39"/>
      <c r="B70" s="93" t="s">
        <v>58</v>
      </c>
      <c r="C70" s="76">
        <v>0</v>
      </c>
      <c r="D70" s="76">
        <v>0</v>
      </c>
      <c r="E70" s="76">
        <v>1</v>
      </c>
      <c r="F70" s="76">
        <v>0</v>
      </c>
      <c r="G70" s="77">
        <f t="shared" si="4"/>
        <v>1</v>
      </c>
      <c r="H70" s="78">
        <f t="shared" si="3"/>
        <v>1.6414943507971918E-4</v>
      </c>
    </row>
    <row r="71" spans="1:9" ht="15" x14ac:dyDescent="0.2">
      <c r="A71" s="39"/>
      <c r="B71" s="93" t="s">
        <v>59</v>
      </c>
      <c r="C71" s="76">
        <v>0</v>
      </c>
      <c r="D71" s="76">
        <v>0</v>
      </c>
      <c r="E71" s="76">
        <v>0</v>
      </c>
      <c r="F71" s="76">
        <v>284</v>
      </c>
      <c r="G71" s="77">
        <f t="shared" si="4"/>
        <v>284</v>
      </c>
      <c r="H71" s="78">
        <f t="shared" si="3"/>
        <v>4.6618439562640245E-2</v>
      </c>
    </row>
    <row r="72" spans="1:9" ht="15" x14ac:dyDescent="0.2">
      <c r="A72" s="39"/>
      <c r="B72" s="93" t="s">
        <v>163</v>
      </c>
      <c r="C72" s="76">
        <v>0</v>
      </c>
      <c r="D72" s="76">
        <v>0</v>
      </c>
      <c r="E72" s="76">
        <v>0</v>
      </c>
      <c r="F72" s="76">
        <v>1649</v>
      </c>
      <c r="G72" s="77">
        <f t="shared" si="4"/>
        <v>1649</v>
      </c>
      <c r="H72" s="78">
        <f t="shared" ref="H72:H103" si="7">G72/G$138*100</f>
        <v>0.27068241844645691</v>
      </c>
    </row>
    <row r="73" spans="1:9" ht="15" x14ac:dyDescent="0.2">
      <c r="A73" s="35"/>
      <c r="B73" s="94" t="s">
        <v>206</v>
      </c>
      <c r="C73" s="73">
        <v>0</v>
      </c>
      <c r="D73" s="73">
        <v>0</v>
      </c>
      <c r="E73" s="73">
        <v>1790</v>
      </c>
      <c r="F73" s="73">
        <v>0</v>
      </c>
      <c r="G73" s="74">
        <f t="shared" si="4"/>
        <v>1790</v>
      </c>
      <c r="H73" s="75">
        <f t="shared" si="7"/>
        <v>0.29382748879269732</v>
      </c>
    </row>
    <row r="74" spans="1:9" ht="15" x14ac:dyDescent="0.2">
      <c r="A74" s="38" t="s">
        <v>164</v>
      </c>
      <c r="B74" s="92" t="s">
        <v>173</v>
      </c>
      <c r="C74" s="70">
        <v>0</v>
      </c>
      <c r="D74" s="70">
        <v>0</v>
      </c>
      <c r="E74" s="70">
        <v>1238</v>
      </c>
      <c r="F74" s="70">
        <v>0</v>
      </c>
      <c r="G74" s="71">
        <f t="shared" si="4"/>
        <v>1238</v>
      </c>
      <c r="H74" s="72">
        <f t="shared" si="7"/>
        <v>0.20321700062869236</v>
      </c>
    </row>
    <row r="75" spans="1:9" ht="15" x14ac:dyDescent="0.2">
      <c r="A75" s="39"/>
      <c r="B75" s="93" t="s">
        <v>292</v>
      </c>
      <c r="C75" s="76">
        <v>0</v>
      </c>
      <c r="D75" s="76">
        <v>0</v>
      </c>
      <c r="E75" s="76">
        <v>0</v>
      </c>
      <c r="F75" s="76">
        <v>264</v>
      </c>
      <c r="G75" s="77">
        <f t="shared" si="4"/>
        <v>264</v>
      </c>
      <c r="H75" s="78">
        <f t="shared" si="7"/>
        <v>4.3335450861045857E-2</v>
      </c>
    </row>
    <row r="76" spans="1:9" ht="15" x14ac:dyDescent="0.2">
      <c r="A76" s="39"/>
      <c r="B76" s="93" t="s">
        <v>291</v>
      </c>
      <c r="C76" s="76">
        <v>0</v>
      </c>
      <c r="D76" s="76">
        <v>2303</v>
      </c>
      <c r="E76" s="76">
        <v>0</v>
      </c>
      <c r="F76" s="76">
        <v>0</v>
      </c>
      <c r="G76" s="77">
        <f t="shared" si="4"/>
        <v>2303</v>
      </c>
      <c r="H76" s="78">
        <f t="shared" si="7"/>
        <v>0.37803614898859322</v>
      </c>
    </row>
    <row r="77" spans="1:9" ht="15" x14ac:dyDescent="0.2">
      <c r="A77" s="37" t="s">
        <v>61</v>
      </c>
      <c r="B77" s="31" t="s">
        <v>295</v>
      </c>
      <c r="C77" s="17">
        <v>0</v>
      </c>
      <c r="D77" s="17">
        <v>50</v>
      </c>
      <c r="E77" s="17">
        <v>0</v>
      </c>
      <c r="F77" s="17">
        <v>0</v>
      </c>
      <c r="G77" s="18">
        <f t="shared" si="4"/>
        <v>50</v>
      </c>
      <c r="H77" s="19">
        <f t="shared" si="7"/>
        <v>8.2074717539859596E-3</v>
      </c>
    </row>
    <row r="78" spans="1:9" ht="15" x14ac:dyDescent="0.2">
      <c r="A78" s="37" t="s">
        <v>184</v>
      </c>
      <c r="B78" s="31" t="s">
        <v>185</v>
      </c>
      <c r="C78" s="17">
        <v>0</v>
      </c>
      <c r="D78" s="17">
        <v>0</v>
      </c>
      <c r="E78" s="17">
        <v>0</v>
      </c>
      <c r="F78" s="17">
        <v>874</v>
      </c>
      <c r="G78" s="18">
        <f t="shared" si="4"/>
        <v>874</v>
      </c>
      <c r="H78" s="19">
        <f t="shared" si="7"/>
        <v>0.14346660625967456</v>
      </c>
    </row>
    <row r="79" spans="1:9" ht="15" x14ac:dyDescent="0.2">
      <c r="A79" s="39" t="s">
        <v>63</v>
      </c>
      <c r="B79" s="127" t="s">
        <v>174</v>
      </c>
      <c r="C79" s="128">
        <v>410</v>
      </c>
      <c r="D79" s="128">
        <v>0</v>
      </c>
      <c r="E79" s="128">
        <v>0</v>
      </c>
      <c r="F79" s="128">
        <v>0</v>
      </c>
      <c r="G79" s="129">
        <f t="shared" si="4"/>
        <v>410</v>
      </c>
      <c r="H79" s="130">
        <f t="shared" si="7"/>
        <v>6.7301268382684867E-2</v>
      </c>
    </row>
    <row r="80" spans="1:9" ht="15" x14ac:dyDescent="0.2">
      <c r="A80" s="39"/>
      <c r="B80" s="127" t="s">
        <v>262</v>
      </c>
      <c r="C80" s="128">
        <v>0</v>
      </c>
      <c r="D80" s="128">
        <v>5122</v>
      </c>
      <c r="E80" s="128">
        <v>0</v>
      </c>
      <c r="F80" s="128">
        <v>0</v>
      </c>
      <c r="G80" s="129">
        <f t="shared" ref="G80" si="8">SUM(C80:F80)</f>
        <v>5122</v>
      </c>
      <c r="H80" s="130">
        <f t="shared" si="7"/>
        <v>0.84077340647832155</v>
      </c>
    </row>
    <row r="81" spans="1:8" ht="15" x14ac:dyDescent="0.2">
      <c r="A81" s="39"/>
      <c r="B81" s="93" t="s">
        <v>123</v>
      </c>
      <c r="C81" s="76">
        <v>0</v>
      </c>
      <c r="D81" s="76">
        <v>1234</v>
      </c>
      <c r="E81" s="76">
        <v>0</v>
      </c>
      <c r="F81" s="76">
        <v>0</v>
      </c>
      <c r="G81" s="77">
        <f t="shared" si="4"/>
        <v>1234</v>
      </c>
      <c r="H81" s="78">
        <f t="shared" si="7"/>
        <v>0.20256040288837346</v>
      </c>
    </row>
    <row r="82" spans="1:8" ht="15" x14ac:dyDescent="0.2">
      <c r="A82" s="39"/>
      <c r="B82" s="93" t="s">
        <v>296</v>
      </c>
      <c r="C82" s="76">
        <v>0</v>
      </c>
      <c r="D82" s="76">
        <v>349</v>
      </c>
      <c r="E82" s="76">
        <v>0</v>
      </c>
      <c r="F82" s="76">
        <v>0</v>
      </c>
      <c r="G82" s="77">
        <f t="shared" si="4"/>
        <v>349</v>
      </c>
      <c r="H82" s="78">
        <f t="shared" si="7"/>
        <v>5.7288152842821995E-2</v>
      </c>
    </row>
    <row r="83" spans="1:8" ht="15" x14ac:dyDescent="0.2">
      <c r="A83" s="38" t="s">
        <v>65</v>
      </c>
      <c r="B83" s="92" t="s">
        <v>299</v>
      </c>
      <c r="C83" s="70">
        <v>0</v>
      </c>
      <c r="D83" s="70">
        <v>0</v>
      </c>
      <c r="E83" s="70">
        <v>205</v>
      </c>
      <c r="F83" s="70">
        <v>0</v>
      </c>
      <c r="G83" s="71">
        <f t="shared" si="4"/>
        <v>205</v>
      </c>
      <c r="H83" s="72">
        <f t="shared" si="7"/>
        <v>3.3650634191342434E-2</v>
      </c>
    </row>
    <row r="84" spans="1:8" ht="15" x14ac:dyDescent="0.2">
      <c r="A84" s="39"/>
      <c r="B84" s="127" t="s">
        <v>266</v>
      </c>
      <c r="C84" s="128">
        <v>0</v>
      </c>
      <c r="D84" s="128">
        <v>0</v>
      </c>
      <c r="E84" s="128">
        <v>234</v>
      </c>
      <c r="F84" s="128">
        <v>0</v>
      </c>
      <c r="G84" s="129">
        <f t="shared" ref="G84:G85" si="9">SUM(C84:F84)</f>
        <v>234</v>
      </c>
      <c r="H84" s="130">
        <f t="shared" si="7"/>
        <v>3.8410967808654287E-2</v>
      </c>
    </row>
    <row r="85" spans="1:8" ht="15" x14ac:dyDescent="0.2">
      <c r="A85" s="39"/>
      <c r="B85" s="127" t="s">
        <v>153</v>
      </c>
      <c r="C85" s="128">
        <v>0</v>
      </c>
      <c r="D85" s="128">
        <v>6505</v>
      </c>
      <c r="E85" s="128">
        <v>0</v>
      </c>
      <c r="F85" s="128">
        <v>0</v>
      </c>
      <c r="G85" s="129">
        <f t="shared" si="9"/>
        <v>6505</v>
      </c>
      <c r="H85" s="130">
        <f t="shared" si="7"/>
        <v>1.0677920751935732</v>
      </c>
    </row>
    <row r="86" spans="1:8" ht="15" x14ac:dyDescent="0.2">
      <c r="A86" s="39"/>
      <c r="B86" s="93" t="s">
        <v>297</v>
      </c>
      <c r="C86" s="76">
        <v>0</v>
      </c>
      <c r="D86" s="76">
        <v>0</v>
      </c>
      <c r="E86" s="76">
        <v>2543</v>
      </c>
      <c r="F86" s="76">
        <v>0</v>
      </c>
      <c r="G86" s="77">
        <f t="shared" si="4"/>
        <v>2543</v>
      </c>
      <c r="H86" s="78">
        <f t="shared" si="7"/>
        <v>0.41743201340772584</v>
      </c>
    </row>
    <row r="87" spans="1:8" ht="15" x14ac:dyDescent="0.2">
      <c r="A87" s="39"/>
      <c r="B87" s="93" t="s">
        <v>175</v>
      </c>
      <c r="C87" s="76">
        <v>0</v>
      </c>
      <c r="D87" s="76">
        <v>0</v>
      </c>
      <c r="E87" s="76">
        <v>7031</v>
      </c>
      <c r="F87" s="76">
        <v>0</v>
      </c>
      <c r="G87" s="77">
        <f t="shared" si="4"/>
        <v>7031</v>
      </c>
      <c r="H87" s="78">
        <f t="shared" si="7"/>
        <v>1.1541346780455055</v>
      </c>
    </row>
    <row r="88" spans="1:8" ht="15" x14ac:dyDescent="0.2">
      <c r="A88" s="39"/>
      <c r="B88" s="93" t="s">
        <v>179</v>
      </c>
      <c r="C88" s="76">
        <v>0</v>
      </c>
      <c r="D88" s="76">
        <v>0</v>
      </c>
      <c r="E88" s="76">
        <v>0</v>
      </c>
      <c r="F88" s="76">
        <v>3048</v>
      </c>
      <c r="G88" s="77">
        <f t="shared" si="4"/>
        <v>3048</v>
      </c>
      <c r="H88" s="78">
        <f t="shared" si="7"/>
        <v>0.50032747812298406</v>
      </c>
    </row>
    <row r="89" spans="1:8" ht="15" x14ac:dyDescent="0.2">
      <c r="A89" s="39"/>
      <c r="B89" s="93" t="s">
        <v>194</v>
      </c>
      <c r="C89" s="76">
        <v>0</v>
      </c>
      <c r="D89" s="76">
        <v>0</v>
      </c>
      <c r="E89" s="76">
        <v>0</v>
      </c>
      <c r="F89" s="76">
        <v>147</v>
      </c>
      <c r="G89" s="77">
        <f t="shared" si="4"/>
        <v>147</v>
      </c>
      <c r="H89" s="78">
        <f t="shared" si="7"/>
        <v>2.4129966956718717E-2</v>
      </c>
    </row>
    <row r="90" spans="1:8" ht="15" x14ac:dyDescent="0.2">
      <c r="A90" s="37" t="s">
        <v>71</v>
      </c>
      <c r="B90" s="31" t="s">
        <v>72</v>
      </c>
      <c r="C90" s="17">
        <v>7884</v>
      </c>
      <c r="D90" s="17">
        <v>0</v>
      </c>
      <c r="E90" s="17">
        <v>0</v>
      </c>
      <c r="F90" s="17">
        <v>0</v>
      </c>
      <c r="G90" s="18">
        <f t="shared" si="4"/>
        <v>7884</v>
      </c>
      <c r="H90" s="19">
        <f t="shared" si="7"/>
        <v>1.294154146168506</v>
      </c>
    </row>
    <row r="91" spans="1:8" ht="15" x14ac:dyDescent="0.2">
      <c r="A91" s="38" t="s">
        <v>73</v>
      </c>
      <c r="B91" s="92" t="s">
        <v>74</v>
      </c>
      <c r="C91" s="70">
        <v>0</v>
      </c>
      <c r="D91" s="70">
        <v>764</v>
      </c>
      <c r="E91" s="70">
        <v>0</v>
      </c>
      <c r="F91" s="70">
        <v>0</v>
      </c>
      <c r="G91" s="71">
        <f t="shared" si="4"/>
        <v>764</v>
      </c>
      <c r="H91" s="72">
        <f t="shared" si="7"/>
        <v>0.12541016840090546</v>
      </c>
    </row>
    <row r="92" spans="1:8" ht="15" x14ac:dyDescent="0.2">
      <c r="A92" s="39"/>
      <c r="B92" s="93" t="s">
        <v>207</v>
      </c>
      <c r="C92" s="76">
        <v>0</v>
      </c>
      <c r="D92" s="76">
        <v>343</v>
      </c>
      <c r="E92" s="76">
        <v>0</v>
      </c>
      <c r="F92" s="76">
        <v>0</v>
      </c>
      <c r="G92" s="77">
        <f t="shared" si="4"/>
        <v>343</v>
      </c>
      <c r="H92" s="78">
        <f t="shared" si="7"/>
        <v>5.6303256232343668E-2</v>
      </c>
    </row>
    <row r="93" spans="1:8" ht="15" x14ac:dyDescent="0.2">
      <c r="A93" s="35"/>
      <c r="B93" s="94" t="s">
        <v>75</v>
      </c>
      <c r="C93" s="73">
        <v>0</v>
      </c>
      <c r="D93" s="73">
        <v>0</v>
      </c>
      <c r="E93" s="73">
        <v>205</v>
      </c>
      <c r="F93" s="73">
        <v>0</v>
      </c>
      <c r="G93" s="74">
        <f t="shared" si="4"/>
        <v>205</v>
      </c>
      <c r="H93" s="75">
        <f t="shared" si="7"/>
        <v>3.3650634191342434E-2</v>
      </c>
    </row>
    <row r="94" spans="1:8" ht="15" x14ac:dyDescent="0.2">
      <c r="A94" s="39" t="s">
        <v>77</v>
      </c>
      <c r="B94" s="127" t="s">
        <v>78</v>
      </c>
      <c r="C94" s="128">
        <v>5470</v>
      </c>
      <c r="D94" s="128">
        <v>0</v>
      </c>
      <c r="E94" s="128">
        <v>0</v>
      </c>
      <c r="F94" s="128">
        <v>0</v>
      </c>
      <c r="G94" s="129">
        <f t="shared" ref="G94:G95" si="10">SUM(C94:F94)</f>
        <v>5470</v>
      </c>
      <c r="H94" s="130">
        <f t="shared" si="7"/>
        <v>0.89789740988606392</v>
      </c>
    </row>
    <row r="95" spans="1:8" ht="15" x14ac:dyDescent="0.2">
      <c r="A95" s="39"/>
      <c r="B95" s="93" t="s">
        <v>82</v>
      </c>
      <c r="C95" s="76">
        <v>0</v>
      </c>
      <c r="D95" s="76">
        <v>16717</v>
      </c>
      <c r="E95" s="76">
        <v>0</v>
      </c>
      <c r="F95" s="76">
        <v>0</v>
      </c>
      <c r="G95" s="77">
        <f t="shared" si="10"/>
        <v>16717</v>
      </c>
      <c r="H95" s="78">
        <f t="shared" si="7"/>
        <v>2.7440861062276651</v>
      </c>
    </row>
    <row r="96" spans="1:8" ht="15" x14ac:dyDescent="0.2">
      <c r="A96" s="39"/>
      <c r="B96" s="93" t="s">
        <v>166</v>
      </c>
      <c r="C96" s="76">
        <v>0</v>
      </c>
      <c r="D96" s="76">
        <v>1</v>
      </c>
      <c r="E96" s="76">
        <v>0</v>
      </c>
      <c r="F96" s="76">
        <v>0</v>
      </c>
      <c r="G96" s="77">
        <f t="shared" si="4"/>
        <v>1</v>
      </c>
      <c r="H96" s="78">
        <f t="shared" si="7"/>
        <v>1.6414943507971918E-4</v>
      </c>
    </row>
    <row r="97" spans="1:8" ht="15" x14ac:dyDescent="0.2">
      <c r="A97" s="39"/>
      <c r="B97" s="93" t="s">
        <v>83</v>
      </c>
      <c r="C97" s="76">
        <v>0</v>
      </c>
      <c r="D97" s="76">
        <v>0</v>
      </c>
      <c r="E97" s="76">
        <v>1236</v>
      </c>
      <c r="F97" s="76">
        <v>0</v>
      </c>
      <c r="G97" s="77">
        <f t="shared" si="4"/>
        <v>1236</v>
      </c>
      <c r="H97" s="78">
        <f t="shared" si="7"/>
        <v>0.20288870175853291</v>
      </c>
    </row>
    <row r="98" spans="1:8" ht="15" x14ac:dyDescent="0.2">
      <c r="A98" s="38" t="s">
        <v>32</v>
      </c>
      <c r="B98" s="92" t="s">
        <v>306</v>
      </c>
      <c r="C98" s="70">
        <v>15978</v>
      </c>
      <c r="D98" s="70">
        <v>0</v>
      </c>
      <c r="E98" s="70">
        <v>0</v>
      </c>
      <c r="F98" s="70">
        <v>0</v>
      </c>
      <c r="G98" s="71">
        <f t="shared" si="4"/>
        <v>15978</v>
      </c>
      <c r="H98" s="72">
        <f t="shared" si="7"/>
        <v>2.6227796737037528</v>
      </c>
    </row>
    <row r="99" spans="1:8" ht="15" x14ac:dyDescent="0.2">
      <c r="A99" s="39"/>
      <c r="B99" s="93" t="s">
        <v>208</v>
      </c>
      <c r="C99" s="76">
        <v>0</v>
      </c>
      <c r="D99" s="76">
        <v>7859</v>
      </c>
      <c r="E99" s="76">
        <v>0</v>
      </c>
      <c r="F99" s="76">
        <v>0</v>
      </c>
      <c r="G99" s="77">
        <f t="shared" si="4"/>
        <v>7859</v>
      </c>
      <c r="H99" s="78">
        <f t="shared" si="7"/>
        <v>1.2900504102915129</v>
      </c>
    </row>
    <row r="100" spans="1:8" ht="15" x14ac:dyDescent="0.2">
      <c r="A100" s="38" t="s">
        <v>84</v>
      </c>
      <c r="B100" s="92" t="s">
        <v>128</v>
      </c>
      <c r="C100" s="70">
        <v>19197</v>
      </c>
      <c r="D100" s="70">
        <v>0</v>
      </c>
      <c r="E100" s="70">
        <v>0</v>
      </c>
      <c r="F100" s="70">
        <v>0</v>
      </c>
      <c r="G100" s="71">
        <f t="shared" si="4"/>
        <v>19197</v>
      </c>
      <c r="H100" s="72">
        <f t="shared" si="7"/>
        <v>3.1511767052253692</v>
      </c>
    </row>
    <row r="101" spans="1:8" ht="15" x14ac:dyDescent="0.2">
      <c r="A101" s="39"/>
      <c r="B101" s="93" t="s">
        <v>195</v>
      </c>
      <c r="C101" s="76">
        <v>0</v>
      </c>
      <c r="D101" s="76">
        <v>17714</v>
      </c>
      <c r="E101" s="76">
        <v>0</v>
      </c>
      <c r="F101" s="76">
        <v>0</v>
      </c>
      <c r="G101" s="77">
        <f t="shared" si="4"/>
        <v>17714</v>
      </c>
      <c r="H101" s="78">
        <f t="shared" si="7"/>
        <v>2.9077430930021455</v>
      </c>
    </row>
    <row r="102" spans="1:8" ht="15" x14ac:dyDescent="0.2">
      <c r="A102" s="39"/>
      <c r="B102" s="93" t="s">
        <v>209</v>
      </c>
      <c r="C102" s="76">
        <v>0</v>
      </c>
      <c r="D102" s="76">
        <v>0</v>
      </c>
      <c r="E102" s="76">
        <v>3638</v>
      </c>
      <c r="F102" s="76">
        <v>0</v>
      </c>
      <c r="G102" s="77">
        <f t="shared" ref="G102:G137" si="11">SUM(C102:F102)</f>
        <v>3638</v>
      </c>
      <c r="H102" s="78">
        <f t="shared" si="7"/>
        <v>0.59717564482001839</v>
      </c>
    </row>
    <row r="103" spans="1:8" ht="15" x14ac:dyDescent="0.2">
      <c r="A103" s="38" t="s">
        <v>86</v>
      </c>
      <c r="B103" s="92" t="s">
        <v>87</v>
      </c>
      <c r="C103" s="70">
        <v>0</v>
      </c>
      <c r="D103" s="70">
        <v>0</v>
      </c>
      <c r="E103" s="70">
        <v>0</v>
      </c>
      <c r="F103" s="70">
        <v>1381</v>
      </c>
      <c r="G103" s="71">
        <f t="shared" si="11"/>
        <v>1381</v>
      </c>
      <c r="H103" s="72">
        <f t="shared" si="7"/>
        <v>0.22669036984509219</v>
      </c>
    </row>
    <row r="104" spans="1:8" ht="15" x14ac:dyDescent="0.2">
      <c r="A104" s="35"/>
      <c r="B104" s="94" t="s">
        <v>156</v>
      </c>
      <c r="C104" s="73">
        <v>0</v>
      </c>
      <c r="D104" s="73">
        <v>0</v>
      </c>
      <c r="E104" s="73">
        <v>2171</v>
      </c>
      <c r="F104" s="73">
        <v>0</v>
      </c>
      <c r="G104" s="74">
        <f t="shared" si="11"/>
        <v>2171</v>
      </c>
      <c r="H104" s="75">
        <f t="shared" ref="H104:H135" si="12">G104/G$138*100</f>
        <v>0.3563684235580703</v>
      </c>
    </row>
    <row r="105" spans="1:8" ht="15" x14ac:dyDescent="0.2">
      <c r="A105" s="39" t="s">
        <v>88</v>
      </c>
      <c r="B105" s="127" t="s">
        <v>129</v>
      </c>
      <c r="C105" s="128">
        <v>28937</v>
      </c>
      <c r="D105" s="128">
        <v>0</v>
      </c>
      <c r="E105" s="128">
        <v>0</v>
      </c>
      <c r="F105" s="128">
        <v>0</v>
      </c>
      <c r="G105" s="129">
        <f t="shared" si="11"/>
        <v>28937</v>
      </c>
      <c r="H105" s="130">
        <f t="shared" si="12"/>
        <v>4.7499922029018338</v>
      </c>
    </row>
    <row r="106" spans="1:8" ht="15" x14ac:dyDescent="0.2">
      <c r="A106" s="39"/>
      <c r="B106" s="93" t="s">
        <v>176</v>
      </c>
      <c r="C106" s="76">
        <v>0</v>
      </c>
      <c r="D106" s="76">
        <v>7583</v>
      </c>
      <c r="E106" s="76">
        <v>0</v>
      </c>
      <c r="F106" s="76">
        <v>0</v>
      </c>
      <c r="G106" s="77">
        <f t="shared" si="11"/>
        <v>7583</v>
      </c>
      <c r="H106" s="78">
        <f t="shared" si="12"/>
        <v>1.2447451662095104</v>
      </c>
    </row>
    <row r="107" spans="1:8" ht="15" x14ac:dyDescent="0.2">
      <c r="A107" s="39"/>
      <c r="B107" s="33" t="s">
        <v>89</v>
      </c>
      <c r="C107" s="23">
        <v>0</v>
      </c>
      <c r="D107" s="23">
        <v>0</v>
      </c>
      <c r="E107" s="23">
        <v>532</v>
      </c>
      <c r="F107" s="23">
        <v>0</v>
      </c>
      <c r="G107" s="24">
        <f t="shared" si="11"/>
        <v>532</v>
      </c>
      <c r="H107" s="25">
        <f t="shared" si="12"/>
        <v>8.7327499462410599E-2</v>
      </c>
    </row>
    <row r="108" spans="1:8" ht="15" x14ac:dyDescent="0.2">
      <c r="A108" s="38" t="s">
        <v>321</v>
      </c>
      <c r="B108" s="92" t="s">
        <v>322</v>
      </c>
      <c r="C108" s="70">
        <v>0</v>
      </c>
      <c r="D108" s="70">
        <v>0</v>
      </c>
      <c r="E108" s="70">
        <v>0</v>
      </c>
      <c r="F108" s="70">
        <v>7</v>
      </c>
      <c r="G108" s="71">
        <f t="shared" si="11"/>
        <v>7</v>
      </c>
      <c r="H108" s="72">
        <f t="shared" si="12"/>
        <v>1.1490460455580343E-3</v>
      </c>
    </row>
    <row r="109" spans="1:8" ht="15" x14ac:dyDescent="0.2">
      <c r="A109" s="38" t="s">
        <v>196</v>
      </c>
      <c r="B109" s="92" t="s">
        <v>210</v>
      </c>
      <c r="C109" s="70">
        <v>8386</v>
      </c>
      <c r="D109" s="70">
        <v>0</v>
      </c>
      <c r="E109" s="70">
        <v>0</v>
      </c>
      <c r="F109" s="70">
        <v>0</v>
      </c>
      <c r="G109" s="71">
        <f t="shared" si="11"/>
        <v>8386</v>
      </c>
      <c r="H109" s="72">
        <f t="shared" si="12"/>
        <v>1.3765571625785249</v>
      </c>
    </row>
    <row r="110" spans="1:8" ht="15" x14ac:dyDescent="0.2">
      <c r="A110" s="39"/>
      <c r="B110" s="93" t="s">
        <v>197</v>
      </c>
      <c r="C110" s="76">
        <v>0</v>
      </c>
      <c r="D110" s="76">
        <v>3345</v>
      </c>
      <c r="E110" s="76">
        <v>0</v>
      </c>
      <c r="F110" s="76">
        <v>0</v>
      </c>
      <c r="G110" s="77">
        <f t="shared" si="11"/>
        <v>3345</v>
      </c>
      <c r="H110" s="78">
        <f t="shared" si="12"/>
        <v>0.54907986034166067</v>
      </c>
    </row>
    <row r="111" spans="1:8" ht="15" x14ac:dyDescent="0.2">
      <c r="A111" s="39"/>
      <c r="B111" s="93" t="s">
        <v>252</v>
      </c>
      <c r="C111" s="76">
        <v>0</v>
      </c>
      <c r="D111" s="76">
        <v>0</v>
      </c>
      <c r="E111" s="76">
        <v>1221</v>
      </c>
      <c r="F111" s="76">
        <v>0</v>
      </c>
      <c r="G111" s="77">
        <f t="shared" si="11"/>
        <v>1221</v>
      </c>
      <c r="H111" s="78">
        <f t="shared" si="12"/>
        <v>0.20042646023233712</v>
      </c>
    </row>
    <row r="112" spans="1:8" ht="15" x14ac:dyDescent="0.2">
      <c r="A112" s="38" t="s">
        <v>90</v>
      </c>
      <c r="B112" s="92" t="s">
        <v>265</v>
      </c>
      <c r="C112" s="70">
        <v>5936</v>
      </c>
      <c r="D112" s="70">
        <v>0</v>
      </c>
      <c r="E112" s="70">
        <v>0</v>
      </c>
      <c r="F112" s="70">
        <v>0</v>
      </c>
      <c r="G112" s="71">
        <f t="shared" si="11"/>
        <v>5936</v>
      </c>
      <c r="H112" s="72">
        <f t="shared" si="12"/>
        <v>0.97439104663321308</v>
      </c>
    </row>
    <row r="113" spans="1:8" ht="15" x14ac:dyDescent="0.2">
      <c r="A113" s="39"/>
      <c r="B113" s="93" t="s">
        <v>309</v>
      </c>
      <c r="C113" s="76">
        <v>0</v>
      </c>
      <c r="D113" s="76">
        <v>3539</v>
      </c>
      <c r="E113" s="76">
        <v>0</v>
      </c>
      <c r="F113" s="76">
        <v>0</v>
      </c>
      <c r="G113" s="77">
        <f t="shared" si="11"/>
        <v>3539</v>
      </c>
      <c r="H113" s="78">
        <f t="shared" si="12"/>
        <v>0.58092485074712619</v>
      </c>
    </row>
    <row r="114" spans="1:8" ht="15" x14ac:dyDescent="0.2">
      <c r="A114" s="39"/>
      <c r="B114" s="93" t="s">
        <v>212</v>
      </c>
      <c r="C114" s="76">
        <v>0</v>
      </c>
      <c r="D114" s="76">
        <v>0</v>
      </c>
      <c r="E114" s="76">
        <v>1748</v>
      </c>
      <c r="F114" s="76">
        <v>0</v>
      </c>
      <c r="G114" s="77">
        <f t="shared" si="11"/>
        <v>1748</v>
      </c>
      <c r="H114" s="78">
        <f t="shared" si="12"/>
        <v>0.28693321251934911</v>
      </c>
    </row>
    <row r="115" spans="1:8" ht="15" x14ac:dyDescent="0.2">
      <c r="A115" s="39"/>
      <c r="B115" s="93" t="s">
        <v>91</v>
      </c>
      <c r="C115" s="76">
        <v>1</v>
      </c>
      <c r="D115" s="76">
        <v>0</v>
      </c>
      <c r="E115" s="76">
        <v>0</v>
      </c>
      <c r="F115" s="76">
        <v>0</v>
      </c>
      <c r="G115" s="77">
        <f t="shared" si="11"/>
        <v>1</v>
      </c>
      <c r="H115" s="78">
        <f t="shared" si="12"/>
        <v>1.6414943507971918E-4</v>
      </c>
    </row>
    <row r="116" spans="1:8" ht="15" x14ac:dyDescent="0.2">
      <c r="A116" s="38" t="s">
        <v>92</v>
      </c>
      <c r="B116" s="92" t="s">
        <v>94</v>
      </c>
      <c r="C116" s="70">
        <v>0</v>
      </c>
      <c r="D116" s="70">
        <v>388</v>
      </c>
      <c r="E116" s="70">
        <v>0</v>
      </c>
      <c r="F116" s="70">
        <v>0</v>
      </c>
      <c r="G116" s="71">
        <f t="shared" si="11"/>
        <v>388</v>
      </c>
      <c r="H116" s="72">
        <f t="shared" si="12"/>
        <v>6.3689980810931038E-2</v>
      </c>
    </row>
    <row r="117" spans="1:8" ht="15" x14ac:dyDescent="0.2">
      <c r="A117" s="39"/>
      <c r="B117" s="93" t="s">
        <v>96</v>
      </c>
      <c r="C117" s="76">
        <v>0</v>
      </c>
      <c r="D117" s="76">
        <v>0</v>
      </c>
      <c r="E117" s="76">
        <v>18</v>
      </c>
      <c r="F117" s="76">
        <v>0</v>
      </c>
      <c r="G117" s="77">
        <f t="shared" si="11"/>
        <v>18</v>
      </c>
      <c r="H117" s="78">
        <f t="shared" si="12"/>
        <v>2.9546898314349451E-3</v>
      </c>
    </row>
    <row r="118" spans="1:8" ht="15" x14ac:dyDescent="0.2">
      <c r="A118" s="39"/>
      <c r="B118" s="93" t="s">
        <v>177</v>
      </c>
      <c r="C118" s="76">
        <v>662</v>
      </c>
      <c r="D118" s="76">
        <v>0</v>
      </c>
      <c r="E118" s="76">
        <v>0</v>
      </c>
      <c r="F118" s="76">
        <v>0</v>
      </c>
      <c r="G118" s="77">
        <f t="shared" si="11"/>
        <v>662</v>
      </c>
      <c r="H118" s="78">
        <f t="shared" si="12"/>
        <v>0.1086669260227741</v>
      </c>
    </row>
    <row r="119" spans="1:8" ht="15" x14ac:dyDescent="0.2">
      <c r="A119" s="39"/>
      <c r="B119" s="112" t="s">
        <v>198</v>
      </c>
      <c r="C119" s="113">
        <v>0</v>
      </c>
      <c r="D119" s="113">
        <v>82</v>
      </c>
      <c r="E119" s="113">
        <v>0</v>
      </c>
      <c r="F119" s="113">
        <v>0</v>
      </c>
      <c r="G119" s="114">
        <f t="shared" si="11"/>
        <v>82</v>
      </c>
      <c r="H119" s="131">
        <f t="shared" si="12"/>
        <v>1.3460253676536972E-2</v>
      </c>
    </row>
    <row r="120" spans="1:8" ht="15" x14ac:dyDescent="0.2">
      <c r="A120" s="37" t="s">
        <v>97</v>
      </c>
      <c r="B120" s="31" t="s">
        <v>98</v>
      </c>
      <c r="C120" s="17">
        <v>0</v>
      </c>
      <c r="D120" s="17">
        <v>0</v>
      </c>
      <c r="E120" s="17">
        <v>464</v>
      </c>
      <c r="F120" s="17">
        <v>0</v>
      </c>
      <c r="G120" s="18">
        <f t="shared" si="11"/>
        <v>464</v>
      </c>
      <c r="H120" s="19">
        <f t="shared" si="12"/>
        <v>7.6165337876989703E-2</v>
      </c>
    </row>
    <row r="121" spans="1:8" ht="15" x14ac:dyDescent="0.2">
      <c r="A121" s="39" t="s">
        <v>99</v>
      </c>
      <c r="B121" s="93" t="s">
        <v>311</v>
      </c>
      <c r="C121" s="76">
        <v>0</v>
      </c>
      <c r="D121" s="76">
        <v>0</v>
      </c>
      <c r="E121" s="76">
        <v>192</v>
      </c>
      <c r="F121" s="76">
        <v>0</v>
      </c>
      <c r="G121" s="77">
        <f t="shared" ref="G121:G134" si="13">SUM(C121:F121)</f>
        <v>192</v>
      </c>
      <c r="H121" s="78">
        <f t="shared" si="12"/>
        <v>3.1516691535306077E-2</v>
      </c>
    </row>
    <row r="122" spans="1:8" ht="15" x14ac:dyDescent="0.2">
      <c r="A122" s="39"/>
      <c r="B122" s="93" t="s">
        <v>100</v>
      </c>
      <c r="C122" s="76">
        <v>0</v>
      </c>
      <c r="D122" s="76">
        <v>2</v>
      </c>
      <c r="E122" s="76">
        <v>0</v>
      </c>
      <c r="F122" s="76">
        <v>0</v>
      </c>
      <c r="G122" s="77">
        <f t="shared" si="13"/>
        <v>2</v>
      </c>
      <c r="H122" s="78">
        <f t="shared" si="12"/>
        <v>3.2829887015943835E-4</v>
      </c>
    </row>
    <row r="123" spans="1:8" ht="15" x14ac:dyDescent="0.2">
      <c r="A123" s="39"/>
      <c r="B123" s="93" t="s">
        <v>101</v>
      </c>
      <c r="C123" s="76">
        <v>2126</v>
      </c>
      <c r="D123" s="76">
        <v>0</v>
      </c>
      <c r="E123" s="76">
        <v>0</v>
      </c>
      <c r="F123" s="76">
        <v>0</v>
      </c>
      <c r="G123" s="77">
        <f t="shared" si="13"/>
        <v>2126</v>
      </c>
      <c r="H123" s="78">
        <f t="shared" si="12"/>
        <v>0.34898169897948295</v>
      </c>
    </row>
    <row r="124" spans="1:8" ht="15" x14ac:dyDescent="0.2">
      <c r="A124" s="39"/>
      <c r="B124" s="93" t="s">
        <v>170</v>
      </c>
      <c r="C124" s="76">
        <v>1941</v>
      </c>
      <c r="D124" s="76">
        <v>0</v>
      </c>
      <c r="E124" s="76">
        <v>0</v>
      </c>
      <c r="F124" s="76">
        <v>0</v>
      </c>
      <c r="G124" s="77">
        <f t="shared" si="13"/>
        <v>1941</v>
      </c>
      <c r="H124" s="78">
        <f t="shared" si="12"/>
        <v>0.31861405348973493</v>
      </c>
    </row>
    <row r="125" spans="1:8" ht="15" x14ac:dyDescent="0.2">
      <c r="A125" s="35"/>
      <c r="B125" s="94" t="s">
        <v>104</v>
      </c>
      <c r="C125" s="73">
        <v>6204</v>
      </c>
      <c r="D125" s="73">
        <v>0</v>
      </c>
      <c r="E125" s="73">
        <v>0</v>
      </c>
      <c r="F125" s="73">
        <v>0</v>
      </c>
      <c r="G125" s="74">
        <f t="shared" si="13"/>
        <v>6204</v>
      </c>
      <c r="H125" s="75">
        <f t="shared" si="12"/>
        <v>1.0183830952345778</v>
      </c>
    </row>
    <row r="126" spans="1:8" ht="15" x14ac:dyDescent="0.2">
      <c r="A126" s="37" t="s">
        <v>199</v>
      </c>
      <c r="B126" s="31" t="s">
        <v>200</v>
      </c>
      <c r="C126" s="17">
        <v>0</v>
      </c>
      <c r="D126" s="17">
        <v>0</v>
      </c>
      <c r="E126" s="17">
        <v>0</v>
      </c>
      <c r="F126" s="17">
        <v>230</v>
      </c>
      <c r="G126" s="18">
        <f t="shared" si="13"/>
        <v>230</v>
      </c>
      <c r="H126" s="19">
        <f t="shared" si="12"/>
        <v>3.7754370068335409E-2</v>
      </c>
    </row>
    <row r="127" spans="1:8" ht="15" x14ac:dyDescent="0.2">
      <c r="A127" s="39" t="s">
        <v>108</v>
      </c>
      <c r="B127" s="93" t="s">
        <v>201</v>
      </c>
      <c r="C127" s="76">
        <v>0</v>
      </c>
      <c r="D127" s="76">
        <v>11232</v>
      </c>
      <c r="E127" s="76">
        <v>0</v>
      </c>
      <c r="F127" s="76">
        <v>0</v>
      </c>
      <c r="G127" s="77">
        <f t="shared" ref="G127:G131" si="14">SUM(C127:F127)</f>
        <v>11232</v>
      </c>
      <c r="H127" s="78">
        <f t="shared" si="12"/>
        <v>1.843726454815406</v>
      </c>
    </row>
    <row r="128" spans="1:8" ht="15" x14ac:dyDescent="0.2">
      <c r="A128" s="39"/>
      <c r="B128" s="93" t="s">
        <v>110</v>
      </c>
      <c r="C128" s="76">
        <v>0</v>
      </c>
      <c r="D128" s="76">
        <v>0</v>
      </c>
      <c r="E128" s="76">
        <v>0</v>
      </c>
      <c r="F128" s="76">
        <v>120</v>
      </c>
      <c r="G128" s="77">
        <f t="shared" si="14"/>
        <v>120</v>
      </c>
      <c r="H128" s="78">
        <f t="shared" si="12"/>
        <v>1.96979322095663E-2</v>
      </c>
    </row>
    <row r="129" spans="1:22" ht="15" x14ac:dyDescent="0.2">
      <c r="A129" s="35"/>
      <c r="B129" s="94" t="s">
        <v>111</v>
      </c>
      <c r="C129" s="73">
        <v>0</v>
      </c>
      <c r="D129" s="73">
        <v>0</v>
      </c>
      <c r="E129" s="73">
        <v>6502</v>
      </c>
      <c r="F129" s="73">
        <v>0</v>
      </c>
      <c r="G129" s="74">
        <f t="shared" si="14"/>
        <v>6502</v>
      </c>
      <c r="H129" s="75">
        <f t="shared" si="12"/>
        <v>1.0672996268883339</v>
      </c>
    </row>
    <row r="130" spans="1:22" ht="15" x14ac:dyDescent="0.2">
      <c r="A130" s="39" t="s">
        <v>113</v>
      </c>
      <c r="B130" s="127" t="s">
        <v>253</v>
      </c>
      <c r="C130" s="128">
        <v>23123</v>
      </c>
      <c r="D130" s="128">
        <v>0</v>
      </c>
      <c r="E130" s="128">
        <v>0</v>
      </c>
      <c r="F130" s="128">
        <v>0</v>
      </c>
      <c r="G130" s="129">
        <f t="shared" si="14"/>
        <v>23123</v>
      </c>
      <c r="H130" s="130">
        <f t="shared" si="12"/>
        <v>3.7956273873483464</v>
      </c>
    </row>
    <row r="131" spans="1:22" ht="15" x14ac:dyDescent="0.2">
      <c r="A131" s="39"/>
      <c r="B131" s="93" t="s">
        <v>114</v>
      </c>
      <c r="C131" s="76">
        <v>0</v>
      </c>
      <c r="D131" s="76">
        <v>16910</v>
      </c>
      <c r="E131" s="76">
        <v>0</v>
      </c>
      <c r="F131" s="76">
        <v>0</v>
      </c>
      <c r="G131" s="77">
        <f t="shared" si="14"/>
        <v>16910</v>
      </c>
      <c r="H131" s="78">
        <f t="shared" si="12"/>
        <v>2.7757669471980511</v>
      </c>
    </row>
    <row r="132" spans="1:22" ht="15" x14ac:dyDescent="0.2">
      <c r="A132" s="39"/>
      <c r="B132" s="93" t="s">
        <v>115</v>
      </c>
      <c r="C132" s="76">
        <v>0</v>
      </c>
      <c r="D132" s="76">
        <v>0</v>
      </c>
      <c r="E132" s="76">
        <v>0</v>
      </c>
      <c r="F132" s="76">
        <v>588</v>
      </c>
      <c r="G132" s="77">
        <f t="shared" si="13"/>
        <v>588</v>
      </c>
      <c r="H132" s="78">
        <f t="shared" si="12"/>
        <v>9.6519867826874869E-2</v>
      </c>
    </row>
    <row r="133" spans="1:22" ht="15" x14ac:dyDescent="0.2">
      <c r="A133" s="35"/>
      <c r="B133" s="94" t="s">
        <v>213</v>
      </c>
      <c r="C133" s="73">
        <v>24800</v>
      </c>
      <c r="D133" s="73">
        <v>0</v>
      </c>
      <c r="E133" s="73">
        <v>0</v>
      </c>
      <c r="F133" s="73">
        <v>0</v>
      </c>
      <c r="G133" s="74">
        <f t="shared" si="13"/>
        <v>24800</v>
      </c>
      <c r="H133" s="75">
        <f t="shared" si="12"/>
        <v>4.0709059899770352</v>
      </c>
    </row>
    <row r="134" spans="1:22" ht="15" x14ac:dyDescent="0.2">
      <c r="A134" s="39" t="s">
        <v>116</v>
      </c>
      <c r="B134" s="127" t="s">
        <v>316</v>
      </c>
      <c r="C134" s="128">
        <v>0</v>
      </c>
      <c r="D134" s="128">
        <v>9039</v>
      </c>
      <c r="E134" s="128">
        <v>0</v>
      </c>
      <c r="F134" s="128">
        <v>0</v>
      </c>
      <c r="G134" s="129">
        <f t="shared" si="13"/>
        <v>9039</v>
      </c>
      <c r="H134" s="130">
        <f t="shared" si="12"/>
        <v>1.4837467436855816</v>
      </c>
    </row>
    <row r="135" spans="1:22" ht="15" x14ac:dyDescent="0.2">
      <c r="A135" s="39"/>
      <c r="B135" s="93" t="s">
        <v>117</v>
      </c>
      <c r="C135" s="76">
        <v>0</v>
      </c>
      <c r="D135" s="76">
        <v>0</v>
      </c>
      <c r="E135" s="76">
        <v>4105</v>
      </c>
      <c r="F135" s="76">
        <v>0</v>
      </c>
      <c r="G135" s="77">
        <f t="shared" si="11"/>
        <v>4105</v>
      </c>
      <c r="H135" s="78">
        <f t="shared" si="12"/>
        <v>0.67383343100224724</v>
      </c>
    </row>
    <row r="136" spans="1:22" ht="15" x14ac:dyDescent="0.2">
      <c r="A136" s="35"/>
      <c r="B136" s="94" t="s">
        <v>118</v>
      </c>
      <c r="C136" s="73">
        <v>0</v>
      </c>
      <c r="D136" s="73">
        <v>0</v>
      </c>
      <c r="E136" s="73">
        <v>0</v>
      </c>
      <c r="F136" s="73">
        <v>1066</v>
      </c>
      <c r="G136" s="74">
        <f t="shared" si="11"/>
        <v>1066</v>
      </c>
      <c r="H136" s="28">
        <f t="shared" ref="H136:H167" si="15">G136/G$138*100</f>
        <v>0.17498329779498065</v>
      </c>
    </row>
    <row r="137" spans="1:22" ht="15" x14ac:dyDescent="0.2">
      <c r="A137" s="35" t="s">
        <v>318</v>
      </c>
      <c r="B137" s="34" t="s">
        <v>318</v>
      </c>
      <c r="C137" s="26">
        <v>0</v>
      </c>
      <c r="D137" s="26">
        <v>3</v>
      </c>
      <c r="E137" s="26">
        <v>1</v>
      </c>
      <c r="F137" s="26">
        <v>0</v>
      </c>
      <c r="G137" s="27">
        <f t="shared" si="11"/>
        <v>4</v>
      </c>
      <c r="H137" s="28">
        <f t="shared" si="15"/>
        <v>6.5659774031887671E-4</v>
      </c>
    </row>
    <row r="138" spans="1:22" ht="23.1" customHeight="1" x14ac:dyDescent="0.2">
      <c r="A138" s="36" t="s">
        <v>239</v>
      </c>
      <c r="B138" s="30"/>
      <c r="C138" s="18">
        <f t="shared" ref="C138:H138" si="16">SUM(C8:C137)</f>
        <v>294649</v>
      </c>
      <c r="D138" s="18">
        <f t="shared" si="16"/>
        <v>233991</v>
      </c>
      <c r="E138" s="18">
        <f t="shared" si="16"/>
        <v>64369</v>
      </c>
      <c r="F138" s="18">
        <f t="shared" si="16"/>
        <v>16192</v>
      </c>
      <c r="G138" s="18">
        <f t="shared" si="16"/>
        <v>609201</v>
      </c>
      <c r="H138" s="29">
        <f t="shared" si="16"/>
        <v>99.999999999999986</v>
      </c>
    </row>
    <row r="139" spans="1:22" ht="23.1" customHeight="1" x14ac:dyDescent="0.3">
      <c r="A139" s="135" t="s">
        <v>319</v>
      </c>
      <c r="B139" s="135"/>
      <c r="C139" s="135"/>
      <c r="D139" s="135"/>
      <c r="E139" s="135"/>
      <c r="F139" s="135"/>
      <c r="G139" s="135"/>
      <c r="H139" s="135"/>
    </row>
    <row r="140" spans="1:22" s="15" customFormat="1" ht="13.5" x14ac:dyDescent="0.3">
      <c r="A140" s="136"/>
      <c r="B140" s="136"/>
      <c r="C140" s="136"/>
      <c r="D140" s="136"/>
      <c r="E140" s="136"/>
      <c r="F140" s="136"/>
      <c r="G140" s="136"/>
      <c r="H140" s="136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</row>
    <row r="141" spans="1:22" s="15" customFormat="1" ht="13.5" x14ac:dyDescent="0.3">
      <c r="A141" s="135" t="s">
        <v>267</v>
      </c>
      <c r="B141" s="135"/>
      <c r="C141" s="135"/>
      <c r="D141" s="135"/>
      <c r="E141" s="135"/>
      <c r="F141" s="135"/>
      <c r="G141" s="135"/>
      <c r="H141" s="135"/>
    </row>
    <row r="142" spans="1:22" s="15" customFormat="1" ht="15.75" customHeight="1" x14ac:dyDescent="0.3">
      <c r="A142" s="137" t="s">
        <v>268</v>
      </c>
      <c r="B142" s="137"/>
      <c r="C142" s="137"/>
      <c r="D142" s="137"/>
      <c r="E142" s="137"/>
      <c r="F142" s="137"/>
      <c r="G142" s="137"/>
      <c r="H142" s="137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</row>
  </sheetData>
  <mergeCells count="10">
    <mergeCell ref="A139:H139"/>
    <mergeCell ref="A140:H140"/>
    <mergeCell ref="A141:H141"/>
    <mergeCell ref="A142:H142"/>
    <mergeCell ref="A2:H2"/>
    <mergeCell ref="A3:H3"/>
    <mergeCell ref="A5:H5"/>
    <mergeCell ref="A6:A7"/>
    <mergeCell ref="B6:B7"/>
    <mergeCell ref="C6:H6"/>
  </mergeCells>
  <pageMargins left="0.62992125984251968" right="0.70866141732283472" top="0.62992125984251968" bottom="0.74803149606299213" header="0.31496062992125984" footer="0.31496062992125984"/>
  <pageSetup paperSize="9" scale="67" fitToHeight="2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rowBreaks count="1" manualBreakCount="1">
    <brk id="46" max="7" man="1"/>
  </rowBreaks>
  <ignoredErrors>
    <ignoredError sqref="B100:B10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070C2-5AE5-419D-A265-D6F44B4B51EA}">
  <sheetPr>
    <pageSetUpPr fitToPage="1"/>
  </sheetPr>
  <dimension ref="A1:V130"/>
  <sheetViews>
    <sheetView showGridLines="0" zoomScaleNormal="100" workbookViewId="0">
      <pane ySplit="7" topLeftCell="A8" activePane="bottomLeft" state="frozen"/>
      <selection pane="bottomLeft" activeCell="A2" sqref="A2:H2"/>
    </sheetView>
  </sheetViews>
  <sheetFormatPr defaultRowHeight="12.75" x14ac:dyDescent="0.2"/>
  <cols>
    <col min="1" max="2" width="20.7109375" customWidth="1"/>
    <col min="3" max="7" width="16.7109375" customWidth="1"/>
    <col min="8" max="8" width="7.7109375" customWidth="1"/>
  </cols>
  <sheetData>
    <row r="1" spans="1:10" s="2" customFormat="1" ht="15" x14ac:dyDescent="0.35">
      <c r="C1" s="3"/>
      <c r="D1" s="3"/>
      <c r="E1" s="3"/>
      <c r="F1" s="3"/>
      <c r="H1" s="3"/>
      <c r="I1" s="3"/>
    </row>
    <row r="2" spans="1:10" s="2" customFormat="1" ht="16.5" x14ac:dyDescent="0.35">
      <c r="A2" s="138" t="s">
        <v>0</v>
      </c>
      <c r="B2" s="138"/>
      <c r="C2" s="138"/>
      <c r="D2" s="138"/>
      <c r="E2" s="138"/>
      <c r="F2" s="138"/>
      <c r="G2" s="138"/>
      <c r="H2" s="138"/>
      <c r="I2" s="1"/>
    </row>
    <row r="3" spans="1:10" s="2" customFormat="1" ht="16.5" x14ac:dyDescent="0.35">
      <c r="A3" s="139" t="s">
        <v>1</v>
      </c>
      <c r="B3" s="139"/>
      <c r="C3" s="139"/>
      <c r="D3" s="139"/>
      <c r="E3" s="139"/>
      <c r="F3" s="139"/>
      <c r="G3" s="139"/>
      <c r="H3" s="139"/>
      <c r="I3" s="1"/>
    </row>
    <row r="4" spans="1:10" s="2" customFormat="1" ht="17.25" x14ac:dyDescent="0.35">
      <c r="H4" s="11"/>
      <c r="I4" s="11"/>
      <c r="J4" s="11"/>
    </row>
    <row r="5" spans="1:10" s="13" customFormat="1" ht="15" x14ac:dyDescent="0.2">
      <c r="A5" s="140" t="s">
        <v>2</v>
      </c>
      <c r="B5" s="140"/>
      <c r="C5" s="140"/>
      <c r="D5" s="140"/>
      <c r="E5" s="140"/>
      <c r="F5" s="140"/>
      <c r="G5" s="140"/>
      <c r="H5" s="140"/>
      <c r="I5" s="12"/>
    </row>
    <row r="6" spans="1:10" ht="15" x14ac:dyDescent="0.35">
      <c r="A6" s="141" t="s">
        <v>236</v>
      </c>
      <c r="B6" s="143" t="s">
        <v>237</v>
      </c>
      <c r="C6" s="144">
        <v>2019</v>
      </c>
      <c r="D6" s="144"/>
      <c r="E6" s="144"/>
      <c r="F6" s="144"/>
      <c r="G6" s="144"/>
      <c r="H6" s="144"/>
    </row>
    <row r="7" spans="1:10" ht="15" x14ac:dyDescent="0.2">
      <c r="A7" s="142"/>
      <c r="B7" s="143"/>
      <c r="C7" s="79" t="s">
        <v>245</v>
      </c>
      <c r="D7" s="79" t="s">
        <v>246</v>
      </c>
      <c r="E7" s="79" t="s">
        <v>247</v>
      </c>
      <c r="F7" s="79" t="s">
        <v>248</v>
      </c>
      <c r="G7" s="91" t="s">
        <v>249</v>
      </c>
      <c r="H7" s="79" t="s">
        <v>3</v>
      </c>
    </row>
    <row r="8" spans="1:10" ht="15" x14ac:dyDescent="0.2">
      <c r="A8" s="37" t="s">
        <v>188</v>
      </c>
      <c r="B8" s="31" t="s">
        <v>189</v>
      </c>
      <c r="C8" s="17">
        <v>0</v>
      </c>
      <c r="D8" s="17">
        <v>0</v>
      </c>
      <c r="E8" s="17">
        <v>12363</v>
      </c>
      <c r="F8" s="17">
        <v>0</v>
      </c>
      <c r="G8" s="18">
        <f>SUM(C8:F8)</f>
        <v>12363</v>
      </c>
      <c r="H8" s="19">
        <f t="shared" ref="H8:H39" si="0">G8/G$126*100</f>
        <v>1.6133936599619196</v>
      </c>
    </row>
    <row r="9" spans="1:10" ht="15" x14ac:dyDescent="0.2">
      <c r="A9" s="38" t="s">
        <v>4</v>
      </c>
      <c r="B9" s="92" t="s">
        <v>255</v>
      </c>
      <c r="C9" s="70">
        <v>0</v>
      </c>
      <c r="D9" s="70">
        <v>0</v>
      </c>
      <c r="E9" s="70">
        <v>0</v>
      </c>
      <c r="F9" s="70">
        <v>113</v>
      </c>
      <c r="G9" s="71">
        <f t="shared" ref="G9:G78" si="1">SUM(C9:F9)</f>
        <v>113</v>
      </c>
      <c r="H9" s="72">
        <f t="shared" si="0"/>
        <v>1.4746702545959469E-2</v>
      </c>
    </row>
    <row r="10" spans="1:10" ht="15" x14ac:dyDescent="0.2">
      <c r="A10" s="39"/>
      <c r="B10" s="93" t="s">
        <v>190</v>
      </c>
      <c r="C10" s="76">
        <v>9461</v>
      </c>
      <c r="D10" s="76">
        <v>0</v>
      </c>
      <c r="E10" s="76">
        <v>0</v>
      </c>
      <c r="F10" s="76">
        <v>0</v>
      </c>
      <c r="G10" s="77">
        <f t="shared" ref="G10" si="2">SUM(C10:F10)</f>
        <v>9461</v>
      </c>
      <c r="H10" s="78">
        <f t="shared" si="0"/>
        <v>1.2346774582948896</v>
      </c>
    </row>
    <row r="11" spans="1:10" ht="15" x14ac:dyDescent="0.2">
      <c r="A11" s="39"/>
      <c r="B11" s="93" t="s">
        <v>5</v>
      </c>
      <c r="C11" s="76">
        <v>0</v>
      </c>
      <c r="D11" s="76">
        <v>12055</v>
      </c>
      <c r="E11" s="76">
        <v>0</v>
      </c>
      <c r="F11" s="76">
        <v>0</v>
      </c>
      <c r="G11" s="77">
        <f t="shared" si="1"/>
        <v>12055</v>
      </c>
      <c r="H11" s="78">
        <f t="shared" si="0"/>
        <v>1.5731991078897469</v>
      </c>
    </row>
    <row r="12" spans="1:10" ht="15" x14ac:dyDescent="0.2">
      <c r="A12" s="39"/>
      <c r="B12" s="93" t="s">
        <v>6</v>
      </c>
      <c r="C12" s="76">
        <v>0</v>
      </c>
      <c r="D12" s="76">
        <v>0</v>
      </c>
      <c r="E12" s="76">
        <v>6193</v>
      </c>
      <c r="F12" s="76">
        <v>0</v>
      </c>
      <c r="G12" s="77">
        <f t="shared" si="1"/>
        <v>6193</v>
      </c>
      <c r="H12" s="78">
        <f t="shared" si="0"/>
        <v>0.80819760059404422</v>
      </c>
    </row>
    <row r="13" spans="1:10" ht="15" x14ac:dyDescent="0.2">
      <c r="A13" s="39"/>
      <c r="B13" s="93" t="s">
        <v>7</v>
      </c>
      <c r="C13" s="76">
        <v>0</v>
      </c>
      <c r="D13" s="76">
        <v>0</v>
      </c>
      <c r="E13" s="76">
        <v>0</v>
      </c>
      <c r="F13" s="76">
        <v>610</v>
      </c>
      <c r="G13" s="77">
        <f t="shared" si="1"/>
        <v>610</v>
      </c>
      <c r="H13" s="78">
        <f t="shared" si="0"/>
        <v>7.9606093389692698E-2</v>
      </c>
    </row>
    <row r="14" spans="1:10" ht="15" x14ac:dyDescent="0.2">
      <c r="A14" s="35"/>
      <c r="B14" s="94" t="s">
        <v>227</v>
      </c>
      <c r="C14" s="73">
        <v>0</v>
      </c>
      <c r="D14" s="73">
        <v>0</v>
      </c>
      <c r="E14" s="73">
        <v>0</v>
      </c>
      <c r="F14" s="73">
        <v>2197</v>
      </c>
      <c r="G14" s="74">
        <f t="shared" si="1"/>
        <v>2197</v>
      </c>
      <c r="H14" s="75">
        <f t="shared" si="0"/>
        <v>0.28671243799533586</v>
      </c>
    </row>
    <row r="15" spans="1:10" ht="15" x14ac:dyDescent="0.2">
      <c r="A15" s="38" t="s">
        <v>8</v>
      </c>
      <c r="B15" s="92" t="s">
        <v>9</v>
      </c>
      <c r="C15" s="70">
        <v>0</v>
      </c>
      <c r="D15" s="70">
        <v>11837</v>
      </c>
      <c r="E15" s="70">
        <v>0</v>
      </c>
      <c r="F15" s="70">
        <v>0</v>
      </c>
      <c r="G15" s="71">
        <f t="shared" si="1"/>
        <v>11837</v>
      </c>
      <c r="H15" s="72">
        <f t="shared" si="0"/>
        <v>1.544749717137365</v>
      </c>
    </row>
    <row r="16" spans="1:10" ht="15" x14ac:dyDescent="0.2">
      <c r="A16" s="39"/>
      <c r="B16" s="93" t="s">
        <v>228</v>
      </c>
      <c r="C16" s="76">
        <v>0</v>
      </c>
      <c r="D16" s="76">
        <v>4582</v>
      </c>
      <c r="E16" s="76">
        <v>0</v>
      </c>
      <c r="F16" s="76">
        <v>0</v>
      </c>
      <c r="G16" s="77">
        <f t="shared" si="1"/>
        <v>4582</v>
      </c>
      <c r="H16" s="78">
        <f t="shared" si="0"/>
        <v>0.59795921296979015</v>
      </c>
    </row>
    <row r="17" spans="1:8" ht="15" x14ac:dyDescent="0.2">
      <c r="A17" s="39"/>
      <c r="B17" s="93" t="s">
        <v>10</v>
      </c>
      <c r="C17" s="76">
        <v>0</v>
      </c>
      <c r="D17" s="76">
        <v>0</v>
      </c>
      <c r="E17" s="76">
        <v>6390</v>
      </c>
      <c r="F17" s="76">
        <v>0</v>
      </c>
      <c r="G17" s="77">
        <f t="shared" si="1"/>
        <v>6390</v>
      </c>
      <c r="H17" s="78">
        <f t="shared" si="0"/>
        <v>0.8339064537051416</v>
      </c>
    </row>
    <row r="18" spans="1:8" ht="15" x14ac:dyDescent="0.2">
      <c r="A18" s="39"/>
      <c r="B18" s="93" t="s">
        <v>154</v>
      </c>
      <c r="C18" s="76">
        <v>0</v>
      </c>
      <c r="D18" s="76">
        <v>0</v>
      </c>
      <c r="E18" s="76">
        <v>2590</v>
      </c>
      <c r="F18" s="76">
        <v>0</v>
      </c>
      <c r="G18" s="77">
        <f t="shared" si="1"/>
        <v>2590</v>
      </c>
      <c r="H18" s="78">
        <f t="shared" si="0"/>
        <v>0.33799964242508873</v>
      </c>
    </row>
    <row r="19" spans="1:8" ht="15" x14ac:dyDescent="0.2">
      <c r="A19" s="39"/>
      <c r="B19" s="93" t="s">
        <v>11</v>
      </c>
      <c r="C19" s="76">
        <v>0</v>
      </c>
      <c r="D19" s="76">
        <v>0</v>
      </c>
      <c r="E19" s="76">
        <v>0</v>
      </c>
      <c r="F19" s="76">
        <v>2256</v>
      </c>
      <c r="G19" s="77">
        <f t="shared" ref="G19" si="3">SUM(C19:F19)</f>
        <v>2256</v>
      </c>
      <c r="H19" s="78">
        <f t="shared" si="0"/>
        <v>0.29441204374942087</v>
      </c>
    </row>
    <row r="20" spans="1:8" ht="15" x14ac:dyDescent="0.2">
      <c r="A20" s="39"/>
      <c r="B20" s="93" t="s">
        <v>12</v>
      </c>
      <c r="C20" s="76">
        <v>0</v>
      </c>
      <c r="D20" s="76">
        <v>0</v>
      </c>
      <c r="E20" s="76">
        <v>0</v>
      </c>
      <c r="F20" s="76">
        <v>686</v>
      </c>
      <c r="G20" s="77">
        <f t="shared" si="1"/>
        <v>686</v>
      </c>
      <c r="H20" s="78">
        <f t="shared" si="0"/>
        <v>8.9524229615293771E-2</v>
      </c>
    </row>
    <row r="21" spans="1:8" ht="15" x14ac:dyDescent="0.2">
      <c r="A21" s="35"/>
      <c r="B21" s="94" t="s">
        <v>256</v>
      </c>
      <c r="C21" s="73">
        <v>0</v>
      </c>
      <c r="D21" s="73">
        <v>0</v>
      </c>
      <c r="E21" s="73">
        <v>0</v>
      </c>
      <c r="F21" s="73">
        <v>209</v>
      </c>
      <c r="G21" s="74">
        <f t="shared" si="1"/>
        <v>209</v>
      </c>
      <c r="H21" s="75">
        <f t="shared" si="0"/>
        <v>2.7274874620402914E-2</v>
      </c>
    </row>
    <row r="22" spans="1:8" ht="15" x14ac:dyDescent="0.2">
      <c r="A22" s="38" t="s">
        <v>215</v>
      </c>
      <c r="B22" s="92" t="s">
        <v>150</v>
      </c>
      <c r="C22" s="70">
        <v>4482</v>
      </c>
      <c r="D22" s="70">
        <v>0</v>
      </c>
      <c r="E22" s="70">
        <v>0</v>
      </c>
      <c r="F22" s="70">
        <v>0</v>
      </c>
      <c r="G22" s="71">
        <f t="shared" si="1"/>
        <v>4482</v>
      </c>
      <c r="H22" s="72">
        <f t="shared" si="0"/>
        <v>0.58490903372557823</v>
      </c>
    </row>
    <row r="23" spans="1:8" ht="15" x14ac:dyDescent="0.2">
      <c r="A23" s="39"/>
      <c r="B23" s="93" t="s">
        <v>229</v>
      </c>
      <c r="C23" s="76">
        <v>0</v>
      </c>
      <c r="D23" s="76">
        <v>7561</v>
      </c>
      <c r="E23" s="76">
        <v>0</v>
      </c>
      <c r="F23" s="76">
        <v>0</v>
      </c>
      <c r="G23" s="77">
        <f t="shared" ref="G23" si="4">SUM(C23:F23)</f>
        <v>7561</v>
      </c>
      <c r="H23" s="78">
        <f t="shared" si="0"/>
        <v>0.98672405265486318</v>
      </c>
    </row>
    <row r="24" spans="1:8" ht="15" x14ac:dyDescent="0.2">
      <c r="A24" s="39"/>
      <c r="B24" s="93" t="s">
        <v>257</v>
      </c>
      <c r="C24" s="76">
        <v>1361</v>
      </c>
      <c r="D24" s="76">
        <v>0</v>
      </c>
      <c r="E24" s="76">
        <v>0</v>
      </c>
      <c r="F24" s="76">
        <v>0</v>
      </c>
      <c r="G24" s="77">
        <f t="shared" si="1"/>
        <v>1361</v>
      </c>
      <c r="H24" s="78">
        <f t="shared" si="0"/>
        <v>0.17761293951372423</v>
      </c>
    </row>
    <row r="25" spans="1:8" ht="15" x14ac:dyDescent="0.2">
      <c r="A25" s="39"/>
      <c r="B25" s="94" t="s">
        <v>230</v>
      </c>
      <c r="C25" s="73">
        <v>0</v>
      </c>
      <c r="D25" s="73">
        <v>0</v>
      </c>
      <c r="E25" s="73">
        <v>2874</v>
      </c>
      <c r="F25" s="73">
        <v>0</v>
      </c>
      <c r="G25" s="74">
        <f t="shared" si="1"/>
        <v>2874</v>
      </c>
      <c r="H25" s="75">
        <f t="shared" si="0"/>
        <v>0.37506215147865057</v>
      </c>
    </row>
    <row r="26" spans="1:8" ht="15" x14ac:dyDescent="0.2">
      <c r="A26" s="37" t="s">
        <v>21</v>
      </c>
      <c r="B26" s="31" t="s">
        <v>22</v>
      </c>
      <c r="C26" s="17">
        <v>0</v>
      </c>
      <c r="D26" s="17">
        <v>42916</v>
      </c>
      <c r="E26" s="17">
        <v>0</v>
      </c>
      <c r="F26" s="17">
        <v>0</v>
      </c>
      <c r="G26" s="18">
        <f t="shared" si="1"/>
        <v>42916</v>
      </c>
      <c r="H26" s="19">
        <f t="shared" si="0"/>
        <v>5.6006149244459875</v>
      </c>
    </row>
    <row r="27" spans="1:8" ht="15" x14ac:dyDescent="0.2">
      <c r="A27" s="38" t="s">
        <v>25</v>
      </c>
      <c r="B27" s="92" t="s">
        <v>231</v>
      </c>
      <c r="C27" s="70">
        <v>704</v>
      </c>
      <c r="D27" s="70">
        <v>0</v>
      </c>
      <c r="E27" s="70">
        <v>0</v>
      </c>
      <c r="F27" s="70">
        <v>0</v>
      </c>
      <c r="G27" s="71">
        <f t="shared" si="1"/>
        <v>704</v>
      </c>
      <c r="H27" s="72">
        <f t="shared" si="0"/>
        <v>9.1873261879251905E-2</v>
      </c>
    </row>
    <row r="28" spans="1:8" ht="15" x14ac:dyDescent="0.2">
      <c r="A28" s="39"/>
      <c r="B28" s="93" t="s">
        <v>183</v>
      </c>
      <c r="C28" s="76">
        <v>0</v>
      </c>
      <c r="D28" s="76">
        <v>602</v>
      </c>
      <c r="E28" s="76">
        <v>0</v>
      </c>
      <c r="F28" s="76">
        <v>0</v>
      </c>
      <c r="G28" s="77">
        <f t="shared" si="1"/>
        <v>602</v>
      </c>
      <c r="H28" s="78">
        <f t="shared" si="0"/>
        <v>7.8562079050155761E-2</v>
      </c>
    </row>
    <row r="29" spans="1:8" ht="15" x14ac:dyDescent="0.2">
      <c r="A29" s="35"/>
      <c r="B29" s="94" t="s">
        <v>232</v>
      </c>
      <c r="C29" s="73">
        <v>0</v>
      </c>
      <c r="D29" s="73">
        <v>667</v>
      </c>
      <c r="E29" s="73">
        <v>0</v>
      </c>
      <c r="F29" s="73">
        <v>0</v>
      </c>
      <c r="G29" s="74">
        <f t="shared" si="1"/>
        <v>667</v>
      </c>
      <c r="H29" s="75">
        <f t="shared" si="0"/>
        <v>8.7044695558893506E-2</v>
      </c>
    </row>
    <row r="30" spans="1:8" ht="15" x14ac:dyDescent="0.2">
      <c r="A30" s="38" t="s">
        <v>27</v>
      </c>
      <c r="B30" s="92" t="s">
        <v>171</v>
      </c>
      <c r="C30" s="70">
        <v>42525</v>
      </c>
      <c r="D30" s="70">
        <v>0</v>
      </c>
      <c r="E30" s="70">
        <v>0</v>
      </c>
      <c r="F30" s="70">
        <v>0</v>
      </c>
      <c r="G30" s="71">
        <f t="shared" si="1"/>
        <v>42525</v>
      </c>
      <c r="H30" s="72">
        <f t="shared" si="0"/>
        <v>5.5495887236011185</v>
      </c>
    </row>
    <row r="31" spans="1:8" ht="15" x14ac:dyDescent="0.2">
      <c r="A31" s="38" t="s">
        <v>30</v>
      </c>
      <c r="B31" s="92" t="s">
        <v>151</v>
      </c>
      <c r="C31" s="70">
        <v>30820</v>
      </c>
      <c r="D31" s="70">
        <v>0</v>
      </c>
      <c r="E31" s="70">
        <v>0</v>
      </c>
      <c r="F31" s="70">
        <v>0</v>
      </c>
      <c r="G31" s="71">
        <f t="shared" si="1"/>
        <v>30820</v>
      </c>
      <c r="H31" s="72">
        <f t="shared" si="0"/>
        <v>4.0220652430661135</v>
      </c>
    </row>
    <row r="32" spans="1:8" ht="15" x14ac:dyDescent="0.2">
      <c r="A32" s="39"/>
      <c r="B32" s="93" t="s">
        <v>191</v>
      </c>
      <c r="C32" s="76">
        <v>0</v>
      </c>
      <c r="D32" s="76">
        <v>0</v>
      </c>
      <c r="E32" s="76">
        <v>1152</v>
      </c>
      <c r="F32" s="76">
        <v>0</v>
      </c>
      <c r="G32" s="77">
        <f t="shared" ref="G32" si="5">SUM(C32:F32)</f>
        <v>1152</v>
      </c>
      <c r="H32" s="78">
        <f t="shared" si="0"/>
        <v>0.1503380648933213</v>
      </c>
    </row>
    <row r="33" spans="1:8" ht="15" x14ac:dyDescent="0.2">
      <c r="A33" s="39"/>
      <c r="B33" s="93" t="s">
        <v>31</v>
      </c>
      <c r="C33" s="76">
        <v>0</v>
      </c>
      <c r="D33" s="76">
        <v>16698</v>
      </c>
      <c r="E33" s="76">
        <v>0</v>
      </c>
      <c r="F33" s="76">
        <v>0</v>
      </c>
      <c r="G33" s="77">
        <f t="shared" si="1"/>
        <v>16698</v>
      </c>
      <c r="H33" s="78">
        <f t="shared" si="0"/>
        <v>2.1791189301985066</v>
      </c>
    </row>
    <row r="34" spans="1:8" ht="15" x14ac:dyDescent="0.2">
      <c r="A34" s="35"/>
      <c r="B34" s="94" t="s">
        <v>258</v>
      </c>
      <c r="C34" s="73">
        <v>61</v>
      </c>
      <c r="D34" s="73">
        <v>0</v>
      </c>
      <c r="E34" s="73">
        <v>0</v>
      </c>
      <c r="F34" s="73">
        <v>0</v>
      </c>
      <c r="G34" s="74">
        <f t="shared" si="1"/>
        <v>61</v>
      </c>
      <c r="H34" s="75">
        <f t="shared" si="0"/>
        <v>7.9606093389692698E-3</v>
      </c>
    </row>
    <row r="35" spans="1:8" ht="15" x14ac:dyDescent="0.2">
      <c r="A35" s="38" t="s">
        <v>134</v>
      </c>
      <c r="B35" s="92" t="s">
        <v>259</v>
      </c>
      <c r="C35" s="70">
        <v>97</v>
      </c>
      <c r="D35" s="70">
        <v>0</v>
      </c>
      <c r="E35" s="70">
        <v>0</v>
      </c>
      <c r="F35" s="70">
        <v>0</v>
      </c>
      <c r="G35" s="71">
        <f t="shared" ref="G35" si="6">SUM(C35:F35)</f>
        <v>97</v>
      </c>
      <c r="H35" s="72">
        <f t="shared" si="0"/>
        <v>1.2658673866885562E-2</v>
      </c>
    </row>
    <row r="36" spans="1:8" ht="15" x14ac:dyDescent="0.2">
      <c r="A36" s="38" t="s">
        <v>35</v>
      </c>
      <c r="B36" s="92" t="s">
        <v>36</v>
      </c>
      <c r="C36" s="70">
        <v>0</v>
      </c>
      <c r="D36" s="70">
        <v>0</v>
      </c>
      <c r="E36" s="70">
        <v>2490</v>
      </c>
      <c r="F36" s="70">
        <v>0</v>
      </c>
      <c r="G36" s="71">
        <f t="shared" si="1"/>
        <v>2490</v>
      </c>
      <c r="H36" s="72">
        <f t="shared" si="0"/>
        <v>0.32494946318087681</v>
      </c>
    </row>
    <row r="37" spans="1:8" ht="15" x14ac:dyDescent="0.2">
      <c r="A37" s="35"/>
      <c r="B37" s="94" t="s">
        <v>172</v>
      </c>
      <c r="C37" s="73">
        <v>2372</v>
      </c>
      <c r="D37" s="73">
        <v>0</v>
      </c>
      <c r="E37" s="73">
        <v>0</v>
      </c>
      <c r="F37" s="73">
        <v>0</v>
      </c>
      <c r="G37" s="74">
        <f t="shared" si="1"/>
        <v>2372</v>
      </c>
      <c r="H37" s="75">
        <f t="shared" si="0"/>
        <v>0.30955025167270672</v>
      </c>
    </row>
    <row r="38" spans="1:8" ht="15" x14ac:dyDescent="0.2">
      <c r="A38" s="39" t="s">
        <v>37</v>
      </c>
      <c r="B38" s="92" t="s">
        <v>203</v>
      </c>
      <c r="C38" s="70">
        <v>12153</v>
      </c>
      <c r="D38" s="70">
        <v>0</v>
      </c>
      <c r="E38" s="70">
        <v>0</v>
      </c>
      <c r="F38" s="70">
        <v>0</v>
      </c>
      <c r="G38" s="71">
        <f t="shared" si="1"/>
        <v>12153</v>
      </c>
      <c r="H38" s="72">
        <f t="shared" si="0"/>
        <v>1.5859882835490744</v>
      </c>
    </row>
    <row r="39" spans="1:8" ht="15" x14ac:dyDescent="0.2">
      <c r="A39" s="39"/>
      <c r="B39" s="93" t="s">
        <v>260</v>
      </c>
      <c r="C39" s="76">
        <v>0</v>
      </c>
      <c r="D39" s="76">
        <v>0</v>
      </c>
      <c r="E39" s="76">
        <v>12</v>
      </c>
      <c r="F39" s="76">
        <v>0</v>
      </c>
      <c r="G39" s="77">
        <f t="shared" ref="G39" si="7">SUM(C39:F39)</f>
        <v>12</v>
      </c>
      <c r="H39" s="78">
        <f t="shared" si="0"/>
        <v>1.5660215093054302E-3</v>
      </c>
    </row>
    <row r="40" spans="1:8" ht="15" x14ac:dyDescent="0.2">
      <c r="A40" s="39"/>
      <c r="B40" s="93" t="s">
        <v>39</v>
      </c>
      <c r="C40" s="76">
        <v>0</v>
      </c>
      <c r="D40" s="76">
        <v>0</v>
      </c>
      <c r="E40" s="76">
        <v>235</v>
      </c>
      <c r="F40" s="76">
        <v>0</v>
      </c>
      <c r="G40" s="77">
        <f t="shared" si="1"/>
        <v>235</v>
      </c>
      <c r="H40" s="78">
        <f t="shared" ref="H40:H71" si="8">G40/G$126*100</f>
        <v>3.0667921223898012E-2</v>
      </c>
    </row>
    <row r="41" spans="1:8" ht="15" x14ac:dyDescent="0.2">
      <c r="A41" s="39"/>
      <c r="B41" s="93" t="s">
        <v>40</v>
      </c>
      <c r="C41" s="76">
        <v>0</v>
      </c>
      <c r="D41" s="76">
        <v>12765</v>
      </c>
      <c r="E41" s="76">
        <v>0</v>
      </c>
      <c r="F41" s="76">
        <v>0</v>
      </c>
      <c r="G41" s="77">
        <f t="shared" si="1"/>
        <v>12765</v>
      </c>
      <c r="H41" s="78">
        <f t="shared" si="8"/>
        <v>1.6658553805236516</v>
      </c>
    </row>
    <row r="42" spans="1:8" ht="15" x14ac:dyDescent="0.2">
      <c r="A42" s="38" t="s">
        <v>202</v>
      </c>
      <c r="B42" s="92" t="s">
        <v>204</v>
      </c>
      <c r="C42" s="70">
        <v>0</v>
      </c>
      <c r="D42" s="70">
        <v>4880</v>
      </c>
      <c r="E42" s="70">
        <v>0</v>
      </c>
      <c r="F42" s="70">
        <v>0</v>
      </c>
      <c r="G42" s="71">
        <f t="shared" si="1"/>
        <v>4880</v>
      </c>
      <c r="H42" s="72">
        <f t="shared" si="8"/>
        <v>0.63684874711754158</v>
      </c>
    </row>
    <row r="43" spans="1:8" ht="15" x14ac:dyDescent="0.2">
      <c r="A43" s="39"/>
      <c r="B43" s="93" t="s">
        <v>192</v>
      </c>
      <c r="C43" s="76">
        <v>0</v>
      </c>
      <c r="D43" s="76">
        <v>0</v>
      </c>
      <c r="E43" s="76">
        <v>1775</v>
      </c>
      <c r="F43" s="76">
        <v>0</v>
      </c>
      <c r="G43" s="77">
        <f t="shared" si="1"/>
        <v>1775</v>
      </c>
      <c r="H43" s="78">
        <f t="shared" si="8"/>
        <v>0.23164068158476156</v>
      </c>
    </row>
    <row r="44" spans="1:8" ht="15" x14ac:dyDescent="0.2">
      <c r="A44" s="35"/>
      <c r="B44" s="94" t="s">
        <v>233</v>
      </c>
      <c r="C44" s="73">
        <v>0</v>
      </c>
      <c r="D44" s="73">
        <v>0</v>
      </c>
      <c r="E44" s="73">
        <v>208</v>
      </c>
      <c r="F44" s="73">
        <v>0</v>
      </c>
      <c r="G44" s="74">
        <f t="shared" si="1"/>
        <v>208</v>
      </c>
      <c r="H44" s="75">
        <f t="shared" si="8"/>
        <v>2.714437282796079E-2</v>
      </c>
    </row>
    <row r="45" spans="1:8" ht="15" x14ac:dyDescent="0.2">
      <c r="A45" s="38" t="s">
        <v>43</v>
      </c>
      <c r="B45" s="92" t="s">
        <v>44</v>
      </c>
      <c r="C45" s="70">
        <v>0</v>
      </c>
      <c r="D45" s="70">
        <v>0</v>
      </c>
      <c r="E45" s="70">
        <v>2267</v>
      </c>
      <c r="F45" s="70">
        <v>0</v>
      </c>
      <c r="G45" s="71">
        <f t="shared" si="1"/>
        <v>2267</v>
      </c>
      <c r="H45" s="72">
        <f t="shared" si="8"/>
        <v>0.29584756346628421</v>
      </c>
    </row>
    <row r="46" spans="1:8" ht="15" x14ac:dyDescent="0.2">
      <c r="A46" s="39"/>
      <c r="B46" s="93" t="s">
        <v>45</v>
      </c>
      <c r="C46" s="76">
        <v>0</v>
      </c>
      <c r="D46" s="76">
        <v>35570</v>
      </c>
      <c r="E46" s="76">
        <v>0</v>
      </c>
      <c r="F46" s="76">
        <v>0</v>
      </c>
      <c r="G46" s="77">
        <f t="shared" si="1"/>
        <v>35570</v>
      </c>
      <c r="H46" s="78">
        <f t="shared" si="8"/>
        <v>4.6419487571661797</v>
      </c>
    </row>
    <row r="47" spans="1:8" ht="15" x14ac:dyDescent="0.2">
      <c r="A47" s="39"/>
      <c r="B47" s="93" t="s">
        <v>46</v>
      </c>
      <c r="C47" s="76">
        <v>0</v>
      </c>
      <c r="D47" s="76">
        <v>0</v>
      </c>
      <c r="E47" s="76">
        <v>0</v>
      </c>
      <c r="F47" s="76">
        <v>755</v>
      </c>
      <c r="G47" s="77">
        <f t="shared" si="1"/>
        <v>755</v>
      </c>
      <c r="H47" s="78">
        <f t="shared" si="8"/>
        <v>9.8528853293799984E-2</v>
      </c>
    </row>
    <row r="48" spans="1:8" ht="15" x14ac:dyDescent="0.2">
      <c r="A48" s="39"/>
      <c r="B48" s="93" t="s">
        <v>152</v>
      </c>
      <c r="C48" s="76">
        <v>41637</v>
      </c>
      <c r="D48" s="76">
        <v>0</v>
      </c>
      <c r="E48" s="76">
        <v>0</v>
      </c>
      <c r="F48" s="76">
        <v>0</v>
      </c>
      <c r="G48" s="77">
        <f t="shared" si="1"/>
        <v>41637</v>
      </c>
      <c r="H48" s="78">
        <f t="shared" si="8"/>
        <v>5.4337031319125169</v>
      </c>
    </row>
    <row r="49" spans="1:8" ht="15" x14ac:dyDescent="0.2">
      <c r="A49" s="39"/>
      <c r="B49" s="94" t="s">
        <v>48</v>
      </c>
      <c r="C49" s="73">
        <v>0</v>
      </c>
      <c r="D49" s="73">
        <v>0</v>
      </c>
      <c r="E49" s="73">
        <v>1301</v>
      </c>
      <c r="F49" s="73">
        <v>0</v>
      </c>
      <c r="G49" s="74">
        <f t="shared" si="1"/>
        <v>1301</v>
      </c>
      <c r="H49" s="75">
        <f t="shared" si="8"/>
        <v>0.16978283196719707</v>
      </c>
    </row>
    <row r="50" spans="1:8" ht="15" x14ac:dyDescent="0.2">
      <c r="A50" s="38" t="s">
        <v>49</v>
      </c>
      <c r="B50" s="92" t="s">
        <v>193</v>
      </c>
      <c r="C50" s="70">
        <v>0</v>
      </c>
      <c r="D50" s="70">
        <v>4366</v>
      </c>
      <c r="E50" s="70">
        <v>0</v>
      </c>
      <c r="F50" s="70">
        <v>0</v>
      </c>
      <c r="G50" s="71">
        <f t="shared" si="1"/>
        <v>4366</v>
      </c>
      <c r="H50" s="72">
        <f t="shared" si="8"/>
        <v>0.56977082580229244</v>
      </c>
    </row>
    <row r="51" spans="1:8" ht="15" x14ac:dyDescent="0.2">
      <c r="A51" s="39"/>
      <c r="B51" s="93" t="s">
        <v>50</v>
      </c>
      <c r="C51" s="76">
        <v>0</v>
      </c>
      <c r="D51" s="76">
        <v>0</v>
      </c>
      <c r="E51" s="76">
        <v>168</v>
      </c>
      <c r="F51" s="76">
        <v>0</v>
      </c>
      <c r="G51" s="77">
        <f t="shared" si="1"/>
        <v>168</v>
      </c>
      <c r="H51" s="78">
        <f t="shared" si="8"/>
        <v>2.1924301130276026E-2</v>
      </c>
    </row>
    <row r="52" spans="1:8" ht="15" x14ac:dyDescent="0.2">
      <c r="A52" s="39"/>
      <c r="B52" s="93" t="s">
        <v>51</v>
      </c>
      <c r="C52" s="76">
        <v>0</v>
      </c>
      <c r="D52" s="76">
        <v>10595</v>
      </c>
      <c r="E52" s="76">
        <v>0</v>
      </c>
      <c r="F52" s="76">
        <v>0</v>
      </c>
      <c r="G52" s="77">
        <f t="shared" ref="G52" si="9">SUM(C52:F52)</f>
        <v>10595</v>
      </c>
      <c r="H52" s="78">
        <f t="shared" si="8"/>
        <v>1.382666490924253</v>
      </c>
    </row>
    <row r="53" spans="1:8" ht="15" x14ac:dyDescent="0.2">
      <c r="A53" s="39"/>
      <c r="B53" s="93" t="s">
        <v>205</v>
      </c>
      <c r="C53" s="76">
        <v>10815</v>
      </c>
      <c r="D53" s="76">
        <v>0</v>
      </c>
      <c r="E53" s="76">
        <v>0</v>
      </c>
      <c r="F53" s="76">
        <v>0</v>
      </c>
      <c r="G53" s="77">
        <f t="shared" si="1"/>
        <v>10815</v>
      </c>
      <c r="H53" s="78">
        <f t="shared" si="8"/>
        <v>1.4113768852615192</v>
      </c>
    </row>
    <row r="54" spans="1:8" ht="15" x14ac:dyDescent="0.2">
      <c r="A54" s="35"/>
      <c r="B54" s="94" t="s">
        <v>261</v>
      </c>
      <c r="C54" s="73">
        <v>0</v>
      </c>
      <c r="D54" s="73">
        <v>833</v>
      </c>
      <c r="E54" s="73">
        <v>0</v>
      </c>
      <c r="F54" s="73">
        <v>0</v>
      </c>
      <c r="G54" s="74">
        <f t="shared" si="1"/>
        <v>833</v>
      </c>
      <c r="H54" s="75">
        <f t="shared" si="8"/>
        <v>0.10870799310428529</v>
      </c>
    </row>
    <row r="55" spans="1:8" ht="15" x14ac:dyDescent="0.2">
      <c r="A55" s="35" t="s">
        <v>52</v>
      </c>
      <c r="B55" s="34" t="s">
        <v>53</v>
      </c>
      <c r="C55" s="26">
        <v>38</v>
      </c>
      <c r="D55" s="26">
        <v>0</v>
      </c>
      <c r="E55" s="26">
        <v>0</v>
      </c>
      <c r="F55" s="26">
        <v>0</v>
      </c>
      <c r="G55" s="27">
        <f t="shared" si="1"/>
        <v>38</v>
      </c>
      <c r="H55" s="28">
        <f t="shared" si="8"/>
        <v>4.959068112800529E-3</v>
      </c>
    </row>
    <row r="56" spans="1:8" ht="15" x14ac:dyDescent="0.2">
      <c r="A56" s="39" t="s">
        <v>234</v>
      </c>
      <c r="B56" s="33" t="s">
        <v>235</v>
      </c>
      <c r="C56" s="23">
        <v>0</v>
      </c>
      <c r="D56" s="23">
        <v>0</v>
      </c>
      <c r="E56" s="23">
        <v>0</v>
      </c>
      <c r="F56" s="23">
        <v>180</v>
      </c>
      <c r="G56" s="24">
        <f t="shared" si="1"/>
        <v>180</v>
      </c>
      <c r="H56" s="25">
        <f t="shared" si="8"/>
        <v>2.3490322639581455E-2</v>
      </c>
    </row>
    <row r="57" spans="1:8" ht="15" x14ac:dyDescent="0.2">
      <c r="A57" s="38" t="s">
        <v>54</v>
      </c>
      <c r="B57" s="96" t="s">
        <v>55</v>
      </c>
      <c r="C57" s="97">
        <v>0</v>
      </c>
      <c r="D57" s="97">
        <v>0</v>
      </c>
      <c r="E57" s="97">
        <v>17</v>
      </c>
      <c r="F57" s="97">
        <v>0</v>
      </c>
      <c r="G57" s="98">
        <f t="shared" si="1"/>
        <v>17</v>
      </c>
      <c r="H57" s="99">
        <f t="shared" si="8"/>
        <v>2.2185304715160261E-3</v>
      </c>
    </row>
    <row r="58" spans="1:8" ht="15" x14ac:dyDescent="0.2">
      <c r="A58" s="39"/>
      <c r="B58" s="93" t="s">
        <v>56</v>
      </c>
      <c r="C58" s="76">
        <v>0</v>
      </c>
      <c r="D58" s="76">
        <v>0</v>
      </c>
      <c r="E58" s="76">
        <v>0</v>
      </c>
      <c r="F58" s="76">
        <v>334</v>
      </c>
      <c r="G58" s="77">
        <f t="shared" si="1"/>
        <v>334</v>
      </c>
      <c r="H58" s="78">
        <f t="shared" si="8"/>
        <v>4.3587598675667812E-2</v>
      </c>
    </row>
    <row r="59" spans="1:8" ht="15" x14ac:dyDescent="0.2">
      <c r="A59" s="39"/>
      <c r="B59" s="93" t="s">
        <v>158</v>
      </c>
      <c r="C59" s="76">
        <v>0</v>
      </c>
      <c r="D59" s="76">
        <v>0</v>
      </c>
      <c r="E59" s="76">
        <v>2845</v>
      </c>
      <c r="F59" s="76">
        <v>0</v>
      </c>
      <c r="G59" s="77">
        <f t="shared" si="1"/>
        <v>2845</v>
      </c>
      <c r="H59" s="78">
        <f t="shared" si="8"/>
        <v>0.37127759949782907</v>
      </c>
    </row>
    <row r="60" spans="1:8" ht="15" x14ac:dyDescent="0.2">
      <c r="A60" s="39"/>
      <c r="B60" s="93" t="s">
        <v>57</v>
      </c>
      <c r="C60" s="76">
        <v>0</v>
      </c>
      <c r="D60" s="76">
        <v>6709</v>
      </c>
      <c r="E60" s="76">
        <v>0</v>
      </c>
      <c r="F60" s="76">
        <v>0</v>
      </c>
      <c r="G60" s="77">
        <f t="shared" si="1"/>
        <v>6709</v>
      </c>
      <c r="H60" s="78">
        <f t="shared" si="8"/>
        <v>0.87553652549417771</v>
      </c>
    </row>
    <row r="61" spans="1:8" ht="15" x14ac:dyDescent="0.2">
      <c r="A61" s="39"/>
      <c r="B61" s="93" t="s">
        <v>59</v>
      </c>
      <c r="C61" s="76">
        <v>0</v>
      </c>
      <c r="D61" s="76">
        <v>0</v>
      </c>
      <c r="E61" s="76">
        <v>0</v>
      </c>
      <c r="F61" s="76">
        <v>419</v>
      </c>
      <c r="G61" s="77">
        <f t="shared" si="1"/>
        <v>419</v>
      </c>
      <c r="H61" s="78">
        <f t="shared" si="8"/>
        <v>5.4680251033247938E-2</v>
      </c>
    </row>
    <row r="62" spans="1:8" ht="15" x14ac:dyDescent="0.2">
      <c r="A62" s="39"/>
      <c r="B62" s="93" t="s">
        <v>60</v>
      </c>
      <c r="C62" s="76">
        <v>0</v>
      </c>
      <c r="D62" s="76">
        <v>0</v>
      </c>
      <c r="E62" s="76">
        <v>0</v>
      </c>
      <c r="F62" s="76">
        <v>2872</v>
      </c>
      <c r="G62" s="77">
        <f t="shared" si="1"/>
        <v>2872</v>
      </c>
      <c r="H62" s="78">
        <f t="shared" si="8"/>
        <v>0.37480114789376634</v>
      </c>
    </row>
    <row r="63" spans="1:8" ht="15" x14ac:dyDescent="0.2">
      <c r="A63" s="39"/>
      <c r="B63" s="93" t="s">
        <v>206</v>
      </c>
      <c r="C63" s="76">
        <v>0</v>
      </c>
      <c r="D63" s="76">
        <v>0</v>
      </c>
      <c r="E63" s="76">
        <v>3238</v>
      </c>
      <c r="F63" s="76">
        <v>0</v>
      </c>
      <c r="G63" s="77">
        <f t="shared" si="1"/>
        <v>3238</v>
      </c>
      <c r="H63" s="78">
        <f t="shared" si="8"/>
        <v>0.422564803927582</v>
      </c>
    </row>
    <row r="64" spans="1:8" ht="15" x14ac:dyDescent="0.2">
      <c r="A64" s="37" t="s">
        <v>61</v>
      </c>
      <c r="B64" s="31" t="s">
        <v>165</v>
      </c>
      <c r="C64" s="17">
        <v>0</v>
      </c>
      <c r="D64" s="17">
        <v>82</v>
      </c>
      <c r="E64" s="17">
        <v>0</v>
      </c>
      <c r="F64" s="17">
        <v>0</v>
      </c>
      <c r="G64" s="18">
        <f t="shared" si="1"/>
        <v>82</v>
      </c>
      <c r="H64" s="19">
        <f t="shared" si="8"/>
        <v>1.0701146980253774E-2</v>
      </c>
    </row>
    <row r="65" spans="1:8" ht="15" x14ac:dyDescent="0.2">
      <c r="A65" s="37" t="s">
        <v>184</v>
      </c>
      <c r="B65" s="31" t="s">
        <v>185</v>
      </c>
      <c r="C65" s="17">
        <v>0</v>
      </c>
      <c r="D65" s="17">
        <v>0</v>
      </c>
      <c r="E65" s="17">
        <v>0</v>
      </c>
      <c r="F65" s="17">
        <v>1265</v>
      </c>
      <c r="G65" s="18">
        <f t="shared" si="1"/>
        <v>1265</v>
      </c>
      <c r="H65" s="19">
        <f t="shared" si="8"/>
        <v>0.1650847674392808</v>
      </c>
    </row>
    <row r="66" spans="1:8" ht="15" x14ac:dyDescent="0.2">
      <c r="A66" s="38" t="s">
        <v>63</v>
      </c>
      <c r="B66" s="92" t="s">
        <v>174</v>
      </c>
      <c r="C66" s="70">
        <v>4896</v>
      </c>
      <c r="D66" s="70">
        <v>0</v>
      </c>
      <c r="E66" s="70">
        <v>0</v>
      </c>
      <c r="F66" s="70">
        <v>0</v>
      </c>
      <c r="G66" s="71">
        <f t="shared" si="1"/>
        <v>4896</v>
      </c>
      <c r="H66" s="72">
        <f t="shared" si="8"/>
        <v>0.63893677579661556</v>
      </c>
    </row>
    <row r="67" spans="1:8" ht="15" x14ac:dyDescent="0.2">
      <c r="A67" s="39"/>
      <c r="B67" s="93" t="s">
        <v>262</v>
      </c>
      <c r="C67" s="76">
        <v>0</v>
      </c>
      <c r="D67" s="76">
        <v>1735</v>
      </c>
      <c r="E67" s="76">
        <v>0</v>
      </c>
      <c r="F67" s="76">
        <v>0</v>
      </c>
      <c r="G67" s="77">
        <f t="shared" ref="G67" si="10">SUM(C67:F67)</f>
        <v>1735</v>
      </c>
      <c r="H67" s="78">
        <f t="shared" si="8"/>
        <v>0.2264206098870768</v>
      </c>
    </row>
    <row r="68" spans="1:8" ht="15" x14ac:dyDescent="0.2">
      <c r="A68" s="35"/>
      <c r="B68" s="94" t="s">
        <v>123</v>
      </c>
      <c r="C68" s="73">
        <v>0</v>
      </c>
      <c r="D68" s="73">
        <v>2287</v>
      </c>
      <c r="E68" s="73">
        <v>0</v>
      </c>
      <c r="F68" s="73">
        <v>0</v>
      </c>
      <c r="G68" s="74">
        <f t="shared" si="1"/>
        <v>2287</v>
      </c>
      <c r="H68" s="75">
        <f t="shared" si="8"/>
        <v>0.29845759931512661</v>
      </c>
    </row>
    <row r="69" spans="1:8" ht="15" x14ac:dyDescent="0.2">
      <c r="A69" s="38" t="s">
        <v>65</v>
      </c>
      <c r="B69" s="92" t="s">
        <v>266</v>
      </c>
      <c r="C69" s="70">
        <v>0</v>
      </c>
      <c r="D69" s="70">
        <v>0</v>
      </c>
      <c r="E69" s="70">
        <v>22</v>
      </c>
      <c r="F69" s="70">
        <v>0</v>
      </c>
      <c r="G69" s="71">
        <f t="shared" si="1"/>
        <v>22</v>
      </c>
      <c r="H69" s="72">
        <f t="shared" si="8"/>
        <v>2.871039433726622E-3</v>
      </c>
    </row>
    <row r="70" spans="1:8" ht="15" x14ac:dyDescent="0.2">
      <c r="A70" s="39"/>
      <c r="B70" s="93" t="s">
        <v>66</v>
      </c>
      <c r="C70" s="76">
        <v>0</v>
      </c>
      <c r="D70" s="76">
        <v>0</v>
      </c>
      <c r="E70" s="76">
        <v>322</v>
      </c>
      <c r="F70" s="76">
        <v>0</v>
      </c>
      <c r="G70" s="77">
        <f t="shared" ref="G70" si="11">SUM(C70:F70)</f>
        <v>322</v>
      </c>
      <c r="H70" s="78">
        <f t="shared" si="8"/>
        <v>4.202157716636238E-2</v>
      </c>
    </row>
    <row r="71" spans="1:8" ht="15" x14ac:dyDescent="0.2">
      <c r="A71" s="39"/>
      <c r="B71" s="93" t="s">
        <v>153</v>
      </c>
      <c r="C71" s="76">
        <v>0</v>
      </c>
      <c r="D71" s="76">
        <v>7350</v>
      </c>
      <c r="E71" s="76">
        <v>0</v>
      </c>
      <c r="F71" s="76">
        <v>0</v>
      </c>
      <c r="G71" s="77">
        <f t="shared" si="1"/>
        <v>7350</v>
      </c>
      <c r="H71" s="78">
        <f t="shared" si="8"/>
        <v>0.95918817444957605</v>
      </c>
    </row>
    <row r="72" spans="1:8" ht="15" x14ac:dyDescent="0.2">
      <c r="A72" s="39"/>
      <c r="B72" s="93" t="s">
        <v>263</v>
      </c>
      <c r="C72" s="76">
        <v>0</v>
      </c>
      <c r="D72" s="76">
        <v>0</v>
      </c>
      <c r="E72" s="76">
        <v>2</v>
      </c>
      <c r="F72" s="76">
        <v>0</v>
      </c>
      <c r="G72" s="77">
        <f t="shared" ref="G72" si="12">SUM(C72:F72)</f>
        <v>2</v>
      </c>
      <c r="H72" s="78">
        <f t="shared" ref="H72:H103" si="13">G72/G$126*100</f>
        <v>2.6100358488423842E-4</v>
      </c>
    </row>
    <row r="73" spans="1:8" ht="15" x14ac:dyDescent="0.2">
      <c r="A73" s="39"/>
      <c r="B73" s="93" t="s">
        <v>175</v>
      </c>
      <c r="C73" s="76">
        <v>0</v>
      </c>
      <c r="D73" s="76">
        <v>0</v>
      </c>
      <c r="E73" s="76">
        <v>8394</v>
      </c>
      <c r="F73" s="76">
        <v>0</v>
      </c>
      <c r="G73" s="77">
        <f t="shared" si="1"/>
        <v>8394</v>
      </c>
      <c r="H73" s="78">
        <f t="shared" si="13"/>
        <v>1.0954320457591487</v>
      </c>
    </row>
    <row r="74" spans="1:8" ht="15" x14ac:dyDescent="0.2">
      <c r="A74" s="39"/>
      <c r="B74" s="93" t="s">
        <v>179</v>
      </c>
      <c r="C74" s="76">
        <v>0</v>
      </c>
      <c r="D74" s="76">
        <v>0</v>
      </c>
      <c r="E74" s="76">
        <v>0</v>
      </c>
      <c r="F74" s="76">
        <v>1942</v>
      </c>
      <c r="G74" s="77">
        <f t="shared" ref="G74" si="14">SUM(C74:F74)</f>
        <v>1942</v>
      </c>
      <c r="H74" s="78">
        <f t="shared" si="13"/>
        <v>0.25343448092259552</v>
      </c>
    </row>
    <row r="75" spans="1:8" ht="15" x14ac:dyDescent="0.2">
      <c r="A75" s="39"/>
      <c r="B75" s="93" t="s">
        <v>194</v>
      </c>
      <c r="C75" s="76">
        <v>0</v>
      </c>
      <c r="D75" s="76">
        <v>0</v>
      </c>
      <c r="E75" s="76">
        <v>0</v>
      </c>
      <c r="F75" s="76">
        <v>43</v>
      </c>
      <c r="G75" s="77">
        <f t="shared" si="1"/>
        <v>43</v>
      </c>
      <c r="H75" s="78">
        <f t="shared" si="13"/>
        <v>5.6115770750111253E-3</v>
      </c>
    </row>
    <row r="76" spans="1:8" ht="15" x14ac:dyDescent="0.2">
      <c r="A76" s="39"/>
      <c r="B76" s="94" t="s">
        <v>264</v>
      </c>
      <c r="C76" s="73">
        <v>0</v>
      </c>
      <c r="D76" s="73">
        <v>0</v>
      </c>
      <c r="E76" s="73">
        <v>0</v>
      </c>
      <c r="F76" s="73">
        <v>1</v>
      </c>
      <c r="G76" s="74">
        <f t="shared" si="1"/>
        <v>1</v>
      </c>
      <c r="H76" s="75">
        <f t="shared" si="13"/>
        <v>1.3050179244211921E-4</v>
      </c>
    </row>
    <row r="77" spans="1:8" ht="15" x14ac:dyDescent="0.2">
      <c r="A77" s="38" t="s">
        <v>71</v>
      </c>
      <c r="B77" s="32" t="s">
        <v>72</v>
      </c>
      <c r="C77" s="20">
        <v>9894</v>
      </c>
      <c r="D77" s="20">
        <v>0</v>
      </c>
      <c r="E77" s="20">
        <v>0</v>
      </c>
      <c r="F77" s="20">
        <v>0</v>
      </c>
      <c r="G77" s="21">
        <f t="shared" si="1"/>
        <v>9894</v>
      </c>
      <c r="H77" s="22">
        <f t="shared" si="13"/>
        <v>1.2911847344223273</v>
      </c>
    </row>
    <row r="78" spans="1:8" ht="15" x14ac:dyDescent="0.2">
      <c r="A78" s="38" t="s">
        <v>73</v>
      </c>
      <c r="B78" s="92" t="s">
        <v>74</v>
      </c>
      <c r="C78" s="70">
        <v>0</v>
      </c>
      <c r="D78" s="70">
        <v>2487</v>
      </c>
      <c r="E78" s="70">
        <v>0</v>
      </c>
      <c r="F78" s="70">
        <v>0</v>
      </c>
      <c r="G78" s="71">
        <f t="shared" si="1"/>
        <v>2487</v>
      </c>
      <c r="H78" s="72">
        <f t="shared" si="13"/>
        <v>0.3245579578035504</v>
      </c>
    </row>
    <row r="79" spans="1:8" ht="15" x14ac:dyDescent="0.2">
      <c r="A79" s="39"/>
      <c r="B79" s="93" t="s">
        <v>207</v>
      </c>
      <c r="C79" s="76">
        <v>0</v>
      </c>
      <c r="D79" s="76">
        <v>586</v>
      </c>
      <c r="E79" s="76">
        <v>0</v>
      </c>
      <c r="F79" s="76">
        <v>0</v>
      </c>
      <c r="G79" s="77">
        <f t="shared" ref="G79:G125" si="15">SUM(C79:F79)</f>
        <v>586</v>
      </c>
      <c r="H79" s="78">
        <f t="shared" si="13"/>
        <v>7.6474050371081848E-2</v>
      </c>
    </row>
    <row r="80" spans="1:8" ht="15" x14ac:dyDescent="0.2">
      <c r="A80" s="39"/>
      <c r="B80" s="93" t="s">
        <v>75</v>
      </c>
      <c r="C80" s="76">
        <v>0</v>
      </c>
      <c r="D80" s="76">
        <v>0</v>
      </c>
      <c r="E80" s="76">
        <v>488</v>
      </c>
      <c r="F80" s="76">
        <v>0</v>
      </c>
      <c r="G80" s="77">
        <f t="shared" si="15"/>
        <v>488</v>
      </c>
      <c r="H80" s="78">
        <f t="shared" si="13"/>
        <v>6.3684874711754158E-2</v>
      </c>
    </row>
    <row r="81" spans="1:8" ht="15" x14ac:dyDescent="0.2">
      <c r="A81" s="39"/>
      <c r="B81" s="94" t="s">
        <v>76</v>
      </c>
      <c r="C81" s="73">
        <v>0</v>
      </c>
      <c r="D81" s="73">
        <v>0</v>
      </c>
      <c r="E81" s="73">
        <v>0</v>
      </c>
      <c r="F81" s="73">
        <v>72</v>
      </c>
      <c r="G81" s="74">
        <f t="shared" si="15"/>
        <v>72</v>
      </c>
      <c r="H81" s="75">
        <f t="shared" si="13"/>
        <v>9.3961290558325812E-3</v>
      </c>
    </row>
    <row r="82" spans="1:8" ht="15" x14ac:dyDescent="0.2">
      <c r="A82" s="38" t="s">
        <v>217</v>
      </c>
      <c r="B82" s="92" t="s">
        <v>78</v>
      </c>
      <c r="C82" s="70">
        <v>5465</v>
      </c>
      <c r="D82" s="70">
        <v>0</v>
      </c>
      <c r="E82" s="70">
        <v>0</v>
      </c>
      <c r="F82" s="70">
        <v>0</v>
      </c>
      <c r="G82" s="71">
        <f t="shared" si="15"/>
        <v>5465</v>
      </c>
      <c r="H82" s="72">
        <f t="shared" si="13"/>
        <v>0.71319229569618137</v>
      </c>
    </row>
    <row r="83" spans="1:8" ht="15" x14ac:dyDescent="0.2">
      <c r="A83" s="39"/>
      <c r="B83" s="95" t="s">
        <v>82</v>
      </c>
      <c r="C83" s="76">
        <v>0</v>
      </c>
      <c r="D83" s="76">
        <v>25373</v>
      </c>
      <c r="E83" s="76">
        <v>0</v>
      </c>
      <c r="F83" s="76">
        <v>0</v>
      </c>
      <c r="G83" s="77">
        <f t="shared" si="15"/>
        <v>25373</v>
      </c>
      <c r="H83" s="78">
        <f t="shared" si="13"/>
        <v>3.3112219796338902</v>
      </c>
    </row>
    <row r="84" spans="1:8" ht="15" x14ac:dyDescent="0.2">
      <c r="A84" s="39"/>
      <c r="B84" s="93" t="s">
        <v>220</v>
      </c>
      <c r="C84" s="76">
        <v>0</v>
      </c>
      <c r="D84" s="76">
        <v>22</v>
      </c>
      <c r="E84" s="76">
        <v>0</v>
      </c>
      <c r="F84" s="76">
        <v>0</v>
      </c>
      <c r="G84" s="77">
        <f t="shared" si="15"/>
        <v>22</v>
      </c>
      <c r="H84" s="78">
        <f t="shared" si="13"/>
        <v>2.871039433726622E-3</v>
      </c>
    </row>
    <row r="85" spans="1:8" ht="15" x14ac:dyDescent="0.2">
      <c r="A85" s="39"/>
      <c r="B85" s="94" t="s">
        <v>83</v>
      </c>
      <c r="C85" s="73">
        <v>0</v>
      </c>
      <c r="D85" s="73">
        <v>0</v>
      </c>
      <c r="E85" s="73">
        <v>2335</v>
      </c>
      <c r="F85" s="73">
        <v>0</v>
      </c>
      <c r="G85" s="74">
        <f t="shared" si="15"/>
        <v>2335</v>
      </c>
      <c r="H85" s="75">
        <f t="shared" si="13"/>
        <v>0.30472168535234828</v>
      </c>
    </row>
    <row r="86" spans="1:8" ht="15" x14ac:dyDescent="0.2">
      <c r="A86" s="38" t="s">
        <v>32</v>
      </c>
      <c r="B86" s="92" t="s">
        <v>208</v>
      </c>
      <c r="C86" s="70">
        <v>0</v>
      </c>
      <c r="D86" s="70">
        <v>9754</v>
      </c>
      <c r="E86" s="70">
        <v>0</v>
      </c>
      <c r="F86" s="70">
        <v>0</v>
      </c>
      <c r="G86" s="71">
        <f t="shared" si="15"/>
        <v>9754</v>
      </c>
      <c r="H86" s="72">
        <f t="shared" si="13"/>
        <v>1.2729144834804307</v>
      </c>
    </row>
    <row r="87" spans="1:8" ht="15" x14ac:dyDescent="0.2">
      <c r="A87" s="35"/>
      <c r="B87" s="94" t="s">
        <v>120</v>
      </c>
      <c r="C87" s="73">
        <v>12294</v>
      </c>
      <c r="D87" s="73">
        <v>0</v>
      </c>
      <c r="E87" s="73">
        <v>0</v>
      </c>
      <c r="F87" s="73">
        <v>0</v>
      </c>
      <c r="G87" s="74">
        <f t="shared" si="15"/>
        <v>12294</v>
      </c>
      <c r="H87" s="75">
        <f t="shared" si="13"/>
        <v>1.6043890362834132</v>
      </c>
    </row>
    <row r="88" spans="1:8" ht="15" x14ac:dyDescent="0.2">
      <c r="A88" s="38" t="s">
        <v>84</v>
      </c>
      <c r="B88" s="92" t="s">
        <v>128</v>
      </c>
      <c r="C88" s="70">
        <v>23523</v>
      </c>
      <c r="D88" s="70">
        <v>0</v>
      </c>
      <c r="E88" s="70">
        <v>0</v>
      </c>
      <c r="F88" s="70">
        <v>0</v>
      </c>
      <c r="G88" s="71">
        <f t="shared" si="15"/>
        <v>23523</v>
      </c>
      <c r="H88" s="72">
        <f t="shared" si="13"/>
        <v>3.0697936636159695</v>
      </c>
    </row>
    <row r="89" spans="1:8" ht="15" x14ac:dyDescent="0.2">
      <c r="A89" s="40"/>
      <c r="B89" s="93" t="s">
        <v>195</v>
      </c>
      <c r="C89" s="76">
        <v>0</v>
      </c>
      <c r="D89" s="76">
        <v>25306</v>
      </c>
      <c r="E89" s="76">
        <v>0</v>
      </c>
      <c r="F89" s="76">
        <v>0</v>
      </c>
      <c r="G89" s="77">
        <f t="shared" si="15"/>
        <v>25306</v>
      </c>
      <c r="H89" s="78">
        <f t="shared" si="13"/>
        <v>3.302478359540268</v>
      </c>
    </row>
    <row r="90" spans="1:8" ht="15" x14ac:dyDescent="0.2">
      <c r="A90" s="40"/>
      <c r="B90" s="94" t="s">
        <v>209</v>
      </c>
      <c r="C90" s="73">
        <v>0</v>
      </c>
      <c r="D90" s="73">
        <v>0</v>
      </c>
      <c r="E90" s="73">
        <v>4541</v>
      </c>
      <c r="F90" s="73">
        <v>0</v>
      </c>
      <c r="G90" s="74">
        <f t="shared" si="15"/>
        <v>4541</v>
      </c>
      <c r="H90" s="75">
        <f t="shared" si="13"/>
        <v>0.59260863947966325</v>
      </c>
    </row>
    <row r="91" spans="1:8" ht="15" x14ac:dyDescent="0.2">
      <c r="A91" s="38" t="s">
        <v>86</v>
      </c>
      <c r="B91" s="92" t="s">
        <v>87</v>
      </c>
      <c r="C91" s="70">
        <v>0</v>
      </c>
      <c r="D91" s="70">
        <v>0</v>
      </c>
      <c r="E91" s="70">
        <v>0</v>
      </c>
      <c r="F91" s="70">
        <v>1568</v>
      </c>
      <c r="G91" s="71">
        <f t="shared" si="15"/>
        <v>1568</v>
      </c>
      <c r="H91" s="72">
        <f t="shared" si="13"/>
        <v>0.20462681054924289</v>
      </c>
    </row>
    <row r="92" spans="1:8" ht="15" x14ac:dyDescent="0.2">
      <c r="A92" s="39"/>
      <c r="B92" s="94" t="s">
        <v>156</v>
      </c>
      <c r="C92" s="73">
        <v>0</v>
      </c>
      <c r="D92" s="73">
        <v>0</v>
      </c>
      <c r="E92" s="73">
        <v>2975</v>
      </c>
      <c r="F92" s="73">
        <v>0</v>
      </c>
      <c r="G92" s="74">
        <f t="shared" si="15"/>
        <v>2975</v>
      </c>
      <c r="H92" s="75">
        <f t="shared" si="13"/>
        <v>0.38824283251530456</v>
      </c>
    </row>
    <row r="93" spans="1:8" ht="15" x14ac:dyDescent="0.2">
      <c r="A93" s="38" t="s">
        <v>88</v>
      </c>
      <c r="B93" s="92" t="s">
        <v>129</v>
      </c>
      <c r="C93" s="70">
        <v>31508</v>
      </c>
      <c r="D93" s="70">
        <v>0</v>
      </c>
      <c r="E93" s="70">
        <v>0</v>
      </c>
      <c r="F93" s="70">
        <v>0</v>
      </c>
      <c r="G93" s="71">
        <f t="shared" si="15"/>
        <v>31508</v>
      </c>
      <c r="H93" s="72">
        <f t="shared" si="13"/>
        <v>4.1118504762662909</v>
      </c>
    </row>
    <row r="94" spans="1:8" ht="15" x14ac:dyDescent="0.2">
      <c r="A94" s="39"/>
      <c r="B94" s="93" t="s">
        <v>176</v>
      </c>
      <c r="C94" s="76">
        <v>0</v>
      </c>
      <c r="D94" s="76">
        <v>17338</v>
      </c>
      <c r="E94" s="76">
        <v>0</v>
      </c>
      <c r="F94" s="76">
        <v>0</v>
      </c>
      <c r="G94" s="77">
        <f t="shared" si="15"/>
        <v>17338</v>
      </c>
      <c r="H94" s="78">
        <f t="shared" si="13"/>
        <v>2.2626400773614623</v>
      </c>
    </row>
    <row r="95" spans="1:8" ht="15" x14ac:dyDescent="0.2">
      <c r="A95" s="35"/>
      <c r="B95" s="94" t="s">
        <v>89</v>
      </c>
      <c r="C95" s="73">
        <v>0</v>
      </c>
      <c r="D95" s="73">
        <v>0</v>
      </c>
      <c r="E95" s="73">
        <v>686</v>
      </c>
      <c r="F95" s="73">
        <v>0</v>
      </c>
      <c r="G95" s="74">
        <f t="shared" si="15"/>
        <v>686</v>
      </c>
      <c r="H95" s="75">
        <f t="shared" si="13"/>
        <v>8.9524229615293771E-2</v>
      </c>
    </row>
    <row r="96" spans="1:8" ht="15" x14ac:dyDescent="0.2">
      <c r="A96" s="38" t="s">
        <v>196</v>
      </c>
      <c r="B96" s="92" t="s">
        <v>210</v>
      </c>
      <c r="C96" s="70">
        <v>9288</v>
      </c>
      <c r="D96" s="70">
        <v>0</v>
      </c>
      <c r="E96" s="70">
        <v>0</v>
      </c>
      <c r="F96" s="70">
        <v>0</v>
      </c>
      <c r="G96" s="71">
        <f t="shared" si="15"/>
        <v>9288</v>
      </c>
      <c r="H96" s="72">
        <f t="shared" si="13"/>
        <v>1.212100648202403</v>
      </c>
    </row>
    <row r="97" spans="1:13" ht="15" x14ac:dyDescent="0.2">
      <c r="A97" s="39"/>
      <c r="B97" s="93" t="s">
        <v>197</v>
      </c>
      <c r="C97" s="76">
        <v>0</v>
      </c>
      <c r="D97" s="76">
        <v>4043</v>
      </c>
      <c r="E97" s="76">
        <v>0</v>
      </c>
      <c r="F97" s="76">
        <v>0</v>
      </c>
      <c r="G97" s="77">
        <f t="shared" si="15"/>
        <v>4043</v>
      </c>
      <c r="H97" s="78">
        <f t="shared" si="13"/>
        <v>0.52761874684348797</v>
      </c>
    </row>
    <row r="98" spans="1:13" ht="15" x14ac:dyDescent="0.35">
      <c r="A98" s="35"/>
      <c r="B98" s="94" t="s">
        <v>252</v>
      </c>
      <c r="C98" s="73">
        <v>0</v>
      </c>
      <c r="D98" s="73">
        <v>0</v>
      </c>
      <c r="E98" s="73">
        <v>1619</v>
      </c>
      <c r="F98" s="73">
        <v>0</v>
      </c>
      <c r="G98" s="74">
        <f t="shared" si="15"/>
        <v>1619</v>
      </c>
      <c r="H98" s="75">
        <f t="shared" si="13"/>
        <v>0.211282401963791</v>
      </c>
      <c r="J98" s="7"/>
      <c r="K98" s="7"/>
    </row>
    <row r="99" spans="1:13" ht="15" x14ac:dyDescent="0.2">
      <c r="A99" s="38" t="s">
        <v>90</v>
      </c>
      <c r="B99" s="92" t="s">
        <v>265</v>
      </c>
      <c r="C99" s="70">
        <v>171</v>
      </c>
      <c r="D99" s="70">
        <v>0</v>
      </c>
      <c r="E99" s="70">
        <v>0</v>
      </c>
      <c r="F99" s="70">
        <v>0</v>
      </c>
      <c r="G99" s="71">
        <f t="shared" si="15"/>
        <v>171</v>
      </c>
      <c r="H99" s="72">
        <f t="shared" si="13"/>
        <v>2.2315806507602384E-2</v>
      </c>
      <c r="J99" s="8"/>
      <c r="K99" s="8"/>
    </row>
    <row r="100" spans="1:13" ht="15" x14ac:dyDescent="0.2">
      <c r="A100" s="39"/>
      <c r="B100" s="93" t="s">
        <v>211</v>
      </c>
      <c r="C100" s="76">
        <v>0</v>
      </c>
      <c r="D100" s="76">
        <v>5792</v>
      </c>
      <c r="E100" s="76">
        <v>0</v>
      </c>
      <c r="F100" s="76">
        <v>0</v>
      </c>
      <c r="G100" s="77">
        <f t="shared" ref="G100" si="16">SUM(C100:F100)</f>
        <v>5792</v>
      </c>
      <c r="H100" s="78">
        <f t="shared" si="13"/>
        <v>0.75586638182475441</v>
      </c>
    </row>
    <row r="101" spans="1:13" ht="15" x14ac:dyDescent="0.2">
      <c r="A101" s="39"/>
      <c r="B101" s="93" t="s">
        <v>212</v>
      </c>
      <c r="C101" s="76">
        <v>0</v>
      </c>
      <c r="D101" s="76">
        <v>0</v>
      </c>
      <c r="E101" s="76">
        <v>2869</v>
      </c>
      <c r="F101" s="76">
        <v>0</v>
      </c>
      <c r="G101" s="77">
        <f t="shared" si="15"/>
        <v>2869</v>
      </c>
      <c r="H101" s="78">
        <f t="shared" si="13"/>
        <v>0.37440964251643993</v>
      </c>
    </row>
    <row r="102" spans="1:13" ht="15" x14ac:dyDescent="0.2">
      <c r="A102" s="39" t="s">
        <v>92</v>
      </c>
      <c r="B102" s="92" t="s">
        <v>94</v>
      </c>
      <c r="C102" s="70">
        <v>0</v>
      </c>
      <c r="D102" s="70">
        <v>251</v>
      </c>
      <c r="E102" s="70">
        <v>0</v>
      </c>
      <c r="F102" s="70">
        <v>0</v>
      </c>
      <c r="G102" s="71">
        <f t="shared" si="15"/>
        <v>251</v>
      </c>
      <c r="H102" s="72">
        <f t="shared" si="13"/>
        <v>3.2755949902971919E-2</v>
      </c>
      <c r="L102" s="8"/>
      <c r="M102" s="8"/>
    </row>
    <row r="103" spans="1:13" ht="15" x14ac:dyDescent="0.2">
      <c r="A103" s="39"/>
      <c r="B103" s="93" t="s">
        <v>96</v>
      </c>
      <c r="C103" s="76">
        <v>0</v>
      </c>
      <c r="D103" s="76">
        <v>0</v>
      </c>
      <c r="E103" s="76">
        <v>322</v>
      </c>
      <c r="F103" s="76">
        <v>0</v>
      </c>
      <c r="G103" s="77">
        <f t="shared" si="15"/>
        <v>322</v>
      </c>
      <c r="H103" s="78">
        <f t="shared" si="13"/>
        <v>4.202157716636238E-2</v>
      </c>
    </row>
    <row r="104" spans="1:13" ht="15" x14ac:dyDescent="0.2">
      <c r="A104" s="39"/>
      <c r="B104" s="93" t="s">
        <v>177</v>
      </c>
      <c r="C104" s="76">
        <v>1438</v>
      </c>
      <c r="D104" s="76">
        <v>0</v>
      </c>
      <c r="E104" s="76">
        <v>0</v>
      </c>
      <c r="F104" s="76">
        <v>0</v>
      </c>
      <c r="G104" s="77">
        <f t="shared" si="15"/>
        <v>1438</v>
      </c>
      <c r="H104" s="78">
        <f t="shared" ref="H104:H126" si="17">G104/G$126*100</f>
        <v>0.1876615775317674</v>
      </c>
    </row>
    <row r="105" spans="1:13" ht="15" x14ac:dyDescent="0.2">
      <c r="A105" s="39"/>
      <c r="B105" s="94" t="s">
        <v>198</v>
      </c>
      <c r="C105" s="73">
        <v>0</v>
      </c>
      <c r="D105" s="73">
        <v>274</v>
      </c>
      <c r="E105" s="73">
        <v>0</v>
      </c>
      <c r="F105" s="73">
        <v>0</v>
      </c>
      <c r="G105" s="74">
        <f t="shared" si="15"/>
        <v>274</v>
      </c>
      <c r="H105" s="75">
        <f t="shared" si="17"/>
        <v>3.5757491129140659E-2</v>
      </c>
    </row>
    <row r="106" spans="1:13" ht="15" x14ac:dyDescent="0.2">
      <c r="A106" s="37" t="s">
        <v>97</v>
      </c>
      <c r="B106" s="31" t="s">
        <v>98</v>
      </c>
      <c r="C106" s="17">
        <v>0</v>
      </c>
      <c r="D106" s="17">
        <v>0</v>
      </c>
      <c r="E106" s="17">
        <v>574</v>
      </c>
      <c r="F106" s="17">
        <v>0</v>
      </c>
      <c r="G106" s="18">
        <f t="shared" si="15"/>
        <v>574</v>
      </c>
      <c r="H106" s="19">
        <f t="shared" si="17"/>
        <v>7.4908028861776416E-2</v>
      </c>
    </row>
    <row r="107" spans="1:13" ht="15" x14ac:dyDescent="0.2">
      <c r="A107" s="39" t="s">
        <v>99</v>
      </c>
      <c r="B107" s="92" t="s">
        <v>100</v>
      </c>
      <c r="C107" s="70">
        <v>0</v>
      </c>
      <c r="D107" s="70">
        <v>2</v>
      </c>
      <c r="E107" s="70">
        <v>0</v>
      </c>
      <c r="F107" s="70">
        <v>0</v>
      </c>
      <c r="G107" s="71">
        <f t="shared" si="15"/>
        <v>2</v>
      </c>
      <c r="H107" s="72">
        <f t="shared" si="17"/>
        <v>2.6100358488423842E-4</v>
      </c>
    </row>
    <row r="108" spans="1:13" ht="15" x14ac:dyDescent="0.2">
      <c r="A108" s="39"/>
      <c r="B108" s="93" t="s">
        <v>101</v>
      </c>
      <c r="C108" s="76">
        <v>3772</v>
      </c>
      <c r="D108" s="76">
        <v>0</v>
      </c>
      <c r="E108" s="76">
        <v>0</v>
      </c>
      <c r="F108" s="76">
        <v>0</v>
      </c>
      <c r="G108" s="77">
        <f t="shared" si="15"/>
        <v>3772</v>
      </c>
      <c r="H108" s="78">
        <f t="shared" si="17"/>
        <v>0.4922527610916736</v>
      </c>
      <c r="I108" s="8"/>
    </row>
    <row r="109" spans="1:13" ht="15" x14ac:dyDescent="0.2">
      <c r="A109" s="39"/>
      <c r="B109" s="93" t="s">
        <v>170</v>
      </c>
      <c r="C109" s="76">
        <v>3278</v>
      </c>
      <c r="D109" s="76">
        <v>0</v>
      </c>
      <c r="E109" s="76">
        <v>0</v>
      </c>
      <c r="F109" s="76">
        <v>0</v>
      </c>
      <c r="G109" s="77">
        <f t="shared" si="15"/>
        <v>3278</v>
      </c>
      <c r="H109" s="78">
        <f t="shared" si="17"/>
        <v>0.42778487562526674</v>
      </c>
      <c r="I109" s="8"/>
    </row>
    <row r="110" spans="1:13" ht="15" x14ac:dyDescent="0.2">
      <c r="A110" s="39"/>
      <c r="B110" s="93" t="s">
        <v>104</v>
      </c>
      <c r="C110" s="76">
        <v>9989</v>
      </c>
      <c r="D110" s="76">
        <v>0</v>
      </c>
      <c r="E110" s="76">
        <v>0</v>
      </c>
      <c r="F110" s="76">
        <v>0</v>
      </c>
      <c r="G110" s="77">
        <f t="shared" si="15"/>
        <v>9989</v>
      </c>
      <c r="H110" s="78">
        <f t="shared" si="17"/>
        <v>1.3035824047043285</v>
      </c>
    </row>
    <row r="111" spans="1:13" ht="15" x14ac:dyDescent="0.2">
      <c r="A111" s="37" t="s">
        <v>199</v>
      </c>
      <c r="B111" s="31" t="s">
        <v>200</v>
      </c>
      <c r="C111" s="17">
        <v>0</v>
      </c>
      <c r="D111" s="17">
        <v>0</v>
      </c>
      <c r="E111" s="17">
        <v>0</v>
      </c>
      <c r="F111" s="17">
        <v>249</v>
      </c>
      <c r="G111" s="18">
        <f t="shared" si="15"/>
        <v>249</v>
      </c>
      <c r="H111" s="19">
        <f t="shared" si="17"/>
        <v>3.2494946318087678E-2</v>
      </c>
    </row>
    <row r="112" spans="1:13" ht="15" x14ac:dyDescent="0.2">
      <c r="A112" s="38" t="s">
        <v>218</v>
      </c>
      <c r="B112" s="92" t="s">
        <v>201</v>
      </c>
      <c r="C112" s="70">
        <v>0</v>
      </c>
      <c r="D112" s="70">
        <v>15509</v>
      </c>
      <c r="E112" s="70">
        <v>0</v>
      </c>
      <c r="F112" s="70">
        <v>0</v>
      </c>
      <c r="G112" s="71">
        <f t="shared" si="15"/>
        <v>15509</v>
      </c>
      <c r="H112" s="72">
        <f t="shared" si="17"/>
        <v>2.0239522989848266</v>
      </c>
    </row>
    <row r="113" spans="1:22" ht="15" x14ac:dyDescent="0.2">
      <c r="A113" s="39"/>
      <c r="B113" s="93" t="s">
        <v>110</v>
      </c>
      <c r="C113" s="76">
        <v>0</v>
      </c>
      <c r="D113" s="76">
        <v>0</v>
      </c>
      <c r="E113" s="76">
        <v>0</v>
      </c>
      <c r="F113" s="76">
        <v>247</v>
      </c>
      <c r="G113" s="77">
        <f t="shared" si="15"/>
        <v>247</v>
      </c>
      <c r="H113" s="78">
        <f t="shared" si="17"/>
        <v>3.2233942733203437E-2</v>
      </c>
    </row>
    <row r="114" spans="1:22" ht="15" x14ac:dyDescent="0.2">
      <c r="A114" s="39"/>
      <c r="B114" s="93" t="s">
        <v>111</v>
      </c>
      <c r="C114" s="76">
        <v>0</v>
      </c>
      <c r="D114" s="76">
        <v>0</v>
      </c>
      <c r="E114" s="76">
        <v>10251</v>
      </c>
      <c r="F114" s="76">
        <v>0</v>
      </c>
      <c r="G114" s="77">
        <f t="shared" si="15"/>
        <v>10251</v>
      </c>
      <c r="H114" s="78">
        <f t="shared" si="17"/>
        <v>1.3377738743241638</v>
      </c>
    </row>
    <row r="115" spans="1:22" ht="15" x14ac:dyDescent="0.2">
      <c r="A115" s="39"/>
      <c r="B115" s="93" t="s">
        <v>155</v>
      </c>
      <c r="C115" s="76">
        <v>0</v>
      </c>
      <c r="D115" s="76">
        <v>0</v>
      </c>
      <c r="E115" s="76">
        <v>1817</v>
      </c>
      <c r="F115" s="76">
        <v>0</v>
      </c>
      <c r="G115" s="77">
        <f t="shared" si="15"/>
        <v>1817</v>
      </c>
      <c r="H115" s="78">
        <f t="shared" si="17"/>
        <v>0.23712175686733056</v>
      </c>
    </row>
    <row r="116" spans="1:22" ht="15" x14ac:dyDescent="0.2">
      <c r="A116" s="39"/>
      <c r="B116" s="93" t="s">
        <v>180</v>
      </c>
      <c r="C116" s="76">
        <v>0</v>
      </c>
      <c r="D116" s="76">
        <v>0</v>
      </c>
      <c r="E116" s="76">
        <v>0</v>
      </c>
      <c r="F116" s="76">
        <v>365</v>
      </c>
      <c r="G116" s="77">
        <f t="shared" si="15"/>
        <v>365</v>
      </c>
      <c r="H116" s="78">
        <f t="shared" si="17"/>
        <v>4.7633154241373508E-2</v>
      </c>
    </row>
    <row r="117" spans="1:22" ht="15" x14ac:dyDescent="0.2">
      <c r="A117" s="35"/>
      <c r="B117" s="94" t="s">
        <v>224</v>
      </c>
      <c r="C117" s="73">
        <v>0</v>
      </c>
      <c r="D117" s="73">
        <v>3116</v>
      </c>
      <c r="E117" s="73">
        <v>0</v>
      </c>
      <c r="F117" s="73">
        <v>0</v>
      </c>
      <c r="G117" s="74">
        <f t="shared" si="15"/>
        <v>3116</v>
      </c>
      <c r="H117" s="75">
        <f t="shared" si="17"/>
        <v>0.40664358524964339</v>
      </c>
    </row>
    <row r="118" spans="1:22" ht="15" x14ac:dyDescent="0.2">
      <c r="A118" s="38" t="s">
        <v>113</v>
      </c>
      <c r="B118" s="92" t="s">
        <v>253</v>
      </c>
      <c r="C118" s="70">
        <v>21371</v>
      </c>
      <c r="D118" s="70">
        <v>0</v>
      </c>
      <c r="E118" s="70">
        <v>0</v>
      </c>
      <c r="F118" s="70">
        <v>0</v>
      </c>
      <c r="G118" s="71">
        <f t="shared" si="15"/>
        <v>21371</v>
      </c>
      <c r="H118" s="72">
        <f t="shared" si="17"/>
        <v>2.7889538062805292</v>
      </c>
    </row>
    <row r="119" spans="1:22" ht="15" x14ac:dyDescent="0.2">
      <c r="A119" s="39"/>
      <c r="B119" s="93" t="s">
        <v>114</v>
      </c>
      <c r="C119" s="76">
        <v>0</v>
      </c>
      <c r="D119" s="76">
        <v>23843</v>
      </c>
      <c r="E119" s="76">
        <v>0</v>
      </c>
      <c r="F119" s="76">
        <v>0</v>
      </c>
      <c r="G119" s="77">
        <f t="shared" si="15"/>
        <v>23843</v>
      </c>
      <c r="H119" s="78">
        <f t="shared" si="17"/>
        <v>3.1115542371974478</v>
      </c>
    </row>
    <row r="120" spans="1:22" ht="15" x14ac:dyDescent="0.2">
      <c r="A120" s="39"/>
      <c r="B120" s="93" t="s">
        <v>115</v>
      </c>
      <c r="C120" s="76">
        <v>0</v>
      </c>
      <c r="D120" s="76">
        <v>0</v>
      </c>
      <c r="E120" s="76">
        <v>0</v>
      </c>
      <c r="F120" s="76">
        <v>1484</v>
      </c>
      <c r="G120" s="77">
        <f t="shared" si="15"/>
        <v>1484</v>
      </c>
      <c r="H120" s="78">
        <f t="shared" si="17"/>
        <v>0.19366465998410487</v>
      </c>
    </row>
    <row r="121" spans="1:22" ht="15" x14ac:dyDescent="0.2">
      <c r="A121" s="35"/>
      <c r="B121" s="94" t="s">
        <v>213</v>
      </c>
      <c r="C121" s="73">
        <v>39607</v>
      </c>
      <c r="D121" s="73">
        <v>0</v>
      </c>
      <c r="E121" s="73">
        <v>0</v>
      </c>
      <c r="F121" s="73">
        <v>0</v>
      </c>
      <c r="G121" s="74">
        <f t="shared" si="15"/>
        <v>39607</v>
      </c>
      <c r="H121" s="75">
        <f t="shared" si="17"/>
        <v>5.1687844932550151</v>
      </c>
    </row>
    <row r="122" spans="1:22" ht="15" x14ac:dyDescent="0.2">
      <c r="A122" s="38" t="s">
        <v>116</v>
      </c>
      <c r="B122" s="92" t="s">
        <v>214</v>
      </c>
      <c r="C122" s="70">
        <v>0</v>
      </c>
      <c r="D122" s="70">
        <v>8781</v>
      </c>
      <c r="E122" s="70">
        <v>0</v>
      </c>
      <c r="F122" s="70">
        <v>0</v>
      </c>
      <c r="G122" s="71">
        <f t="shared" si="15"/>
        <v>8781</v>
      </c>
      <c r="H122" s="72">
        <f t="shared" si="17"/>
        <v>1.1459362394342487</v>
      </c>
    </row>
    <row r="123" spans="1:22" ht="15" x14ac:dyDescent="0.2">
      <c r="A123" s="39"/>
      <c r="B123" s="93" t="s">
        <v>186</v>
      </c>
      <c r="C123" s="76">
        <v>0</v>
      </c>
      <c r="D123" s="76">
        <v>0</v>
      </c>
      <c r="E123" s="76">
        <v>4163</v>
      </c>
      <c r="F123" s="76">
        <v>0</v>
      </c>
      <c r="G123" s="77">
        <f t="shared" si="15"/>
        <v>4163</v>
      </c>
      <c r="H123" s="78">
        <f t="shared" si="17"/>
        <v>0.54327896193654224</v>
      </c>
    </row>
    <row r="124" spans="1:22" ht="15" x14ac:dyDescent="0.2">
      <c r="A124" s="35"/>
      <c r="B124" s="94" t="s">
        <v>187</v>
      </c>
      <c r="C124" s="73">
        <v>0</v>
      </c>
      <c r="D124" s="73">
        <v>0</v>
      </c>
      <c r="E124" s="73">
        <v>0</v>
      </c>
      <c r="F124" s="73">
        <v>1290</v>
      </c>
      <c r="G124" s="74">
        <f t="shared" si="15"/>
        <v>1290</v>
      </c>
      <c r="H124" s="75">
        <f t="shared" si="17"/>
        <v>0.16834731225033375</v>
      </c>
    </row>
    <row r="125" spans="1:22" ht="15" x14ac:dyDescent="0.2">
      <c r="A125" s="35" t="s">
        <v>238</v>
      </c>
      <c r="B125" s="31"/>
      <c r="C125" s="17">
        <v>0</v>
      </c>
      <c r="D125" s="17">
        <v>0</v>
      </c>
      <c r="E125" s="17">
        <v>1</v>
      </c>
      <c r="F125" s="17">
        <v>30</v>
      </c>
      <c r="G125" s="18">
        <f t="shared" si="15"/>
        <v>31</v>
      </c>
      <c r="H125" s="19">
        <f t="shared" si="17"/>
        <v>4.0455555657056951E-3</v>
      </c>
    </row>
    <row r="126" spans="1:22" ht="23.1" customHeight="1" x14ac:dyDescent="0.2">
      <c r="A126" s="36" t="s">
        <v>239</v>
      </c>
      <c r="B126" s="30"/>
      <c r="C126" s="18">
        <f>SUM(C8:C125)</f>
        <v>333020</v>
      </c>
      <c r="D126" s="18">
        <f>SUM(D8:D125)</f>
        <v>326567</v>
      </c>
      <c r="E126" s="18">
        <f>SUM(E8:E125)</f>
        <v>87499</v>
      </c>
      <c r="F126" s="18">
        <f>SUM(F8:F125)</f>
        <v>19187</v>
      </c>
      <c r="G126" s="18">
        <f>SUM(G8:G125)</f>
        <v>766273</v>
      </c>
      <c r="H126" s="29">
        <f t="shared" si="17"/>
        <v>100</v>
      </c>
    </row>
    <row r="127" spans="1:22" ht="23.1" customHeight="1" x14ac:dyDescent="0.3">
      <c r="A127" s="135" t="s">
        <v>254</v>
      </c>
      <c r="B127" s="135"/>
      <c r="C127" s="135"/>
      <c r="D127" s="135"/>
      <c r="E127" s="135"/>
      <c r="F127" s="135"/>
      <c r="G127" s="135"/>
      <c r="H127" s="135"/>
    </row>
    <row r="128" spans="1:22" s="15" customFormat="1" ht="13.5" x14ac:dyDescent="0.3">
      <c r="A128" s="136"/>
      <c r="B128" s="136"/>
      <c r="C128" s="136"/>
      <c r="D128" s="136"/>
      <c r="E128" s="136"/>
      <c r="F128" s="136"/>
      <c r="G128" s="136"/>
      <c r="H128" s="136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</row>
    <row r="129" spans="1:22" s="15" customFormat="1" ht="13.5" x14ac:dyDescent="0.3">
      <c r="A129" s="135" t="s">
        <v>250</v>
      </c>
      <c r="B129" s="135"/>
      <c r="C129" s="135"/>
      <c r="D129" s="135"/>
      <c r="E129" s="135"/>
      <c r="F129" s="135"/>
      <c r="G129" s="135"/>
      <c r="H129" s="135"/>
    </row>
    <row r="130" spans="1:22" s="15" customFormat="1" ht="15.75" customHeight="1" x14ac:dyDescent="0.3">
      <c r="A130" s="137" t="s">
        <v>251</v>
      </c>
      <c r="B130" s="137"/>
      <c r="C130" s="137"/>
      <c r="D130" s="137"/>
      <c r="E130" s="137"/>
      <c r="F130" s="137"/>
      <c r="G130" s="137"/>
      <c r="H130" s="137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</row>
  </sheetData>
  <mergeCells count="10">
    <mergeCell ref="A128:H128"/>
    <mergeCell ref="A129:H129"/>
    <mergeCell ref="A130:H130"/>
    <mergeCell ref="A127:H127"/>
    <mergeCell ref="A2:H2"/>
    <mergeCell ref="A3:H3"/>
    <mergeCell ref="A5:H5"/>
    <mergeCell ref="A6:A7"/>
    <mergeCell ref="B6:B7"/>
    <mergeCell ref="C6:H6"/>
  </mergeCells>
  <pageMargins left="0.62992125984251968" right="0.70866141732283472" top="0.62992125984251968" bottom="0.74803149606299213" header="0.31496062992125984" footer="0.31496062992125984"/>
  <pageSetup paperSize="9" scale="67" fitToHeight="2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rowBreaks count="1" manualBreakCount="1">
    <brk id="68" max="7" man="1"/>
  </rowBreaks>
  <ignoredErrors>
    <ignoredError sqref="B88:B90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25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2.75" x14ac:dyDescent="0.2"/>
  <cols>
    <col min="1" max="2" width="20.7109375" customWidth="1"/>
    <col min="3" max="7" width="16.7109375" customWidth="1"/>
    <col min="8" max="8" width="7.7109375" customWidth="1"/>
  </cols>
  <sheetData>
    <row r="1" spans="1:10" s="2" customFormat="1" ht="15" x14ac:dyDescent="0.35">
      <c r="C1" s="3"/>
      <c r="D1" s="3"/>
      <c r="E1" s="3"/>
      <c r="F1" s="3"/>
      <c r="H1" s="3"/>
      <c r="I1" s="3"/>
    </row>
    <row r="2" spans="1:10" s="2" customFormat="1" ht="16.5" x14ac:dyDescent="0.35">
      <c r="A2" s="138" t="s">
        <v>0</v>
      </c>
      <c r="B2" s="138"/>
      <c r="C2" s="138"/>
      <c r="D2" s="138"/>
      <c r="E2" s="138"/>
      <c r="F2" s="138"/>
      <c r="G2" s="138"/>
      <c r="H2" s="138"/>
      <c r="I2" s="1"/>
    </row>
    <row r="3" spans="1:10" s="2" customFormat="1" ht="16.5" x14ac:dyDescent="0.35">
      <c r="A3" s="139" t="s">
        <v>1</v>
      </c>
      <c r="B3" s="139"/>
      <c r="C3" s="139"/>
      <c r="D3" s="139"/>
      <c r="E3" s="139"/>
      <c r="F3" s="139"/>
      <c r="G3" s="139"/>
      <c r="H3" s="139"/>
      <c r="I3" s="1"/>
    </row>
    <row r="4" spans="1:10" s="2" customFormat="1" ht="17.25" x14ac:dyDescent="0.35">
      <c r="H4" s="11"/>
      <c r="I4" s="11"/>
      <c r="J4" s="11"/>
    </row>
    <row r="5" spans="1:10" s="13" customFormat="1" ht="15" x14ac:dyDescent="0.2">
      <c r="A5" s="140" t="s">
        <v>2</v>
      </c>
      <c r="B5" s="140"/>
      <c r="C5" s="140"/>
      <c r="D5" s="140"/>
      <c r="E5" s="140"/>
      <c r="F5" s="140"/>
      <c r="G5" s="140"/>
      <c r="H5" s="140"/>
      <c r="I5" s="12"/>
    </row>
    <row r="6" spans="1:10" ht="15" x14ac:dyDescent="0.35">
      <c r="A6" s="141" t="s">
        <v>236</v>
      </c>
      <c r="B6" s="143" t="s">
        <v>237</v>
      </c>
      <c r="C6" s="144">
        <v>2018</v>
      </c>
      <c r="D6" s="144"/>
      <c r="E6" s="144"/>
      <c r="F6" s="144"/>
      <c r="G6" s="144"/>
      <c r="H6" s="144"/>
    </row>
    <row r="7" spans="1:10" ht="15" x14ac:dyDescent="0.2">
      <c r="A7" s="142"/>
      <c r="B7" s="143"/>
      <c r="C7" s="79" t="s">
        <v>245</v>
      </c>
      <c r="D7" s="79" t="s">
        <v>246</v>
      </c>
      <c r="E7" s="79" t="s">
        <v>247</v>
      </c>
      <c r="F7" s="79" t="s">
        <v>248</v>
      </c>
      <c r="G7" s="91" t="s">
        <v>249</v>
      </c>
      <c r="H7" s="79" t="s">
        <v>3</v>
      </c>
    </row>
    <row r="8" spans="1:10" ht="15" x14ac:dyDescent="0.2">
      <c r="A8" s="37" t="s">
        <v>188</v>
      </c>
      <c r="B8" s="31" t="s">
        <v>189</v>
      </c>
      <c r="C8" s="17">
        <v>0</v>
      </c>
      <c r="D8" s="17">
        <v>0</v>
      </c>
      <c r="E8" s="17">
        <v>12846</v>
      </c>
      <c r="F8" s="17">
        <v>0</v>
      </c>
      <c r="G8" s="18">
        <f>SUM(C8:F8)</f>
        <v>12846</v>
      </c>
      <c r="H8" s="19">
        <f t="shared" ref="H8:H40" si="0">G8/G$122*100</f>
        <v>1.8438008189885935</v>
      </c>
    </row>
    <row r="9" spans="1:10" ht="15" x14ac:dyDescent="0.2">
      <c r="A9" s="38" t="s">
        <v>4</v>
      </c>
      <c r="B9" s="92" t="s">
        <v>190</v>
      </c>
      <c r="C9" s="70">
        <v>11200</v>
      </c>
      <c r="D9" s="70">
        <v>0</v>
      </c>
      <c r="E9" s="70">
        <v>0</v>
      </c>
      <c r="F9" s="70">
        <v>0</v>
      </c>
      <c r="G9" s="71">
        <f t="shared" ref="G9:G72" si="1">SUM(C9:F9)</f>
        <v>11200</v>
      </c>
      <c r="H9" s="72">
        <f t="shared" si="0"/>
        <v>1.6075485888737542</v>
      </c>
    </row>
    <row r="10" spans="1:10" ht="15" x14ac:dyDescent="0.2">
      <c r="A10" s="39"/>
      <c r="B10" s="93" t="s">
        <v>5</v>
      </c>
      <c r="C10" s="76">
        <v>0</v>
      </c>
      <c r="D10" s="76">
        <v>7226</v>
      </c>
      <c r="E10" s="76">
        <v>0</v>
      </c>
      <c r="F10" s="76">
        <v>0</v>
      </c>
      <c r="G10" s="77">
        <f t="shared" si="1"/>
        <v>7226</v>
      </c>
      <c r="H10" s="78">
        <f t="shared" si="0"/>
        <v>1.0371559020715846</v>
      </c>
    </row>
    <row r="11" spans="1:10" ht="15" x14ac:dyDescent="0.2">
      <c r="A11" s="39"/>
      <c r="B11" s="93" t="s">
        <v>6</v>
      </c>
      <c r="C11" s="76">
        <v>0</v>
      </c>
      <c r="D11" s="76">
        <v>0</v>
      </c>
      <c r="E11" s="76">
        <v>7563</v>
      </c>
      <c r="F11" s="76">
        <v>0</v>
      </c>
      <c r="G11" s="77">
        <f t="shared" si="1"/>
        <v>7563</v>
      </c>
      <c r="H11" s="78">
        <f t="shared" si="0"/>
        <v>1.085525890861804</v>
      </c>
    </row>
    <row r="12" spans="1:10" ht="15" x14ac:dyDescent="0.2">
      <c r="A12" s="39"/>
      <c r="B12" s="93" t="s">
        <v>7</v>
      </c>
      <c r="C12" s="76">
        <v>0</v>
      </c>
      <c r="D12" s="76">
        <v>0</v>
      </c>
      <c r="E12" s="76">
        <v>0</v>
      </c>
      <c r="F12" s="76">
        <v>742</v>
      </c>
      <c r="G12" s="77">
        <f t="shared" si="1"/>
        <v>742</v>
      </c>
      <c r="H12" s="78">
        <f t="shared" si="0"/>
        <v>0.10650009401288624</v>
      </c>
    </row>
    <row r="13" spans="1:10" ht="15" x14ac:dyDescent="0.2">
      <c r="A13" s="35"/>
      <c r="B13" s="94" t="s">
        <v>227</v>
      </c>
      <c r="C13" s="73">
        <v>0</v>
      </c>
      <c r="D13" s="73">
        <v>0</v>
      </c>
      <c r="E13" s="73">
        <v>0</v>
      </c>
      <c r="F13" s="73">
        <v>586</v>
      </c>
      <c r="G13" s="74">
        <f t="shared" si="1"/>
        <v>586</v>
      </c>
      <c r="H13" s="75">
        <f t="shared" si="0"/>
        <v>8.4109238667858938E-2</v>
      </c>
    </row>
    <row r="14" spans="1:10" ht="15" x14ac:dyDescent="0.2">
      <c r="A14" s="38" t="s">
        <v>8</v>
      </c>
      <c r="B14" s="92" t="s">
        <v>9</v>
      </c>
      <c r="C14" s="70">
        <v>0</v>
      </c>
      <c r="D14" s="70">
        <v>12386</v>
      </c>
      <c r="E14" s="70">
        <v>0</v>
      </c>
      <c r="F14" s="70">
        <v>0</v>
      </c>
      <c r="G14" s="71">
        <f t="shared" si="1"/>
        <v>12386</v>
      </c>
      <c r="H14" s="72">
        <f t="shared" si="0"/>
        <v>1.7777765019455642</v>
      </c>
    </row>
    <row r="15" spans="1:10" ht="15" x14ac:dyDescent="0.2">
      <c r="A15" s="39"/>
      <c r="B15" s="93" t="s">
        <v>228</v>
      </c>
      <c r="C15" s="76">
        <v>0</v>
      </c>
      <c r="D15" s="76">
        <v>4034</v>
      </c>
      <c r="E15" s="76">
        <v>0</v>
      </c>
      <c r="F15" s="76">
        <v>0</v>
      </c>
      <c r="G15" s="77">
        <f t="shared" si="1"/>
        <v>4034</v>
      </c>
      <c r="H15" s="78">
        <f t="shared" si="0"/>
        <v>0.57900455424256481</v>
      </c>
    </row>
    <row r="16" spans="1:10" ht="15" x14ac:dyDescent="0.2">
      <c r="A16" s="39"/>
      <c r="B16" s="93" t="s">
        <v>10</v>
      </c>
      <c r="C16" s="76">
        <v>0</v>
      </c>
      <c r="D16" s="76">
        <v>0</v>
      </c>
      <c r="E16" s="76">
        <v>5389</v>
      </c>
      <c r="F16" s="76">
        <v>0</v>
      </c>
      <c r="G16" s="77">
        <f t="shared" si="1"/>
        <v>5389</v>
      </c>
      <c r="H16" s="78">
        <f t="shared" si="0"/>
        <v>0.77348922727148772</v>
      </c>
    </row>
    <row r="17" spans="1:8" ht="15" x14ac:dyDescent="0.2">
      <c r="A17" s="39"/>
      <c r="B17" s="93" t="s">
        <v>154</v>
      </c>
      <c r="C17" s="76">
        <v>0</v>
      </c>
      <c r="D17" s="76">
        <v>0</v>
      </c>
      <c r="E17" s="76">
        <v>1996</v>
      </c>
      <c r="F17" s="76">
        <v>0</v>
      </c>
      <c r="G17" s="77">
        <f t="shared" si="1"/>
        <v>1996</v>
      </c>
      <c r="H17" s="78">
        <f t="shared" si="0"/>
        <v>0.28648812351714403</v>
      </c>
    </row>
    <row r="18" spans="1:8" ht="15" x14ac:dyDescent="0.2">
      <c r="A18" s="39"/>
      <c r="B18" s="93" t="s">
        <v>11</v>
      </c>
      <c r="C18" s="76">
        <v>0</v>
      </c>
      <c r="D18" s="76">
        <v>0</v>
      </c>
      <c r="E18" s="76">
        <v>0</v>
      </c>
      <c r="F18" s="76">
        <v>1593</v>
      </c>
      <c r="G18" s="77">
        <f t="shared" si="1"/>
        <v>1593</v>
      </c>
      <c r="H18" s="78">
        <f t="shared" si="0"/>
        <v>0.22864508054249022</v>
      </c>
    </row>
    <row r="19" spans="1:8" ht="15" x14ac:dyDescent="0.2">
      <c r="A19" s="35"/>
      <c r="B19" s="94" t="s">
        <v>12</v>
      </c>
      <c r="C19" s="73">
        <v>0</v>
      </c>
      <c r="D19" s="73">
        <v>0</v>
      </c>
      <c r="E19" s="73">
        <v>0</v>
      </c>
      <c r="F19" s="73">
        <v>505</v>
      </c>
      <c r="G19" s="74">
        <f t="shared" si="1"/>
        <v>505</v>
      </c>
      <c r="H19" s="75">
        <f t="shared" si="0"/>
        <v>7.2483217623325533E-2</v>
      </c>
    </row>
    <row r="20" spans="1:8" ht="15" x14ac:dyDescent="0.2">
      <c r="A20" s="38" t="s">
        <v>215</v>
      </c>
      <c r="B20" s="92" t="s">
        <v>119</v>
      </c>
      <c r="C20" s="70">
        <v>0</v>
      </c>
      <c r="D20" s="70">
        <v>35</v>
      </c>
      <c r="E20" s="70">
        <v>0</v>
      </c>
      <c r="F20" s="70">
        <v>0</v>
      </c>
      <c r="G20" s="71">
        <f t="shared" si="1"/>
        <v>35</v>
      </c>
      <c r="H20" s="72">
        <f t="shared" si="0"/>
        <v>5.023589340230482E-3</v>
      </c>
    </row>
    <row r="21" spans="1:8" ht="15" x14ac:dyDescent="0.2">
      <c r="A21" s="39"/>
      <c r="B21" s="93" t="s">
        <v>150</v>
      </c>
      <c r="C21" s="76">
        <v>6646</v>
      </c>
      <c r="D21" s="76">
        <v>0</v>
      </c>
      <c r="E21" s="76">
        <v>0</v>
      </c>
      <c r="F21" s="76">
        <v>0</v>
      </c>
      <c r="G21" s="77">
        <f t="shared" si="1"/>
        <v>6646</v>
      </c>
      <c r="H21" s="78">
        <f t="shared" si="0"/>
        <v>0.95390785014776525</v>
      </c>
    </row>
    <row r="22" spans="1:8" ht="15" x14ac:dyDescent="0.2">
      <c r="A22" s="39"/>
      <c r="B22" s="93" t="s">
        <v>229</v>
      </c>
      <c r="C22" s="76">
        <v>0</v>
      </c>
      <c r="D22" s="76">
        <v>9</v>
      </c>
      <c r="E22" s="76">
        <v>0</v>
      </c>
      <c r="F22" s="76">
        <v>0</v>
      </c>
      <c r="G22" s="77">
        <f t="shared" si="1"/>
        <v>9</v>
      </c>
      <c r="H22" s="78">
        <f t="shared" si="0"/>
        <v>1.291780116059267E-3</v>
      </c>
    </row>
    <row r="23" spans="1:8" ht="15" x14ac:dyDescent="0.2">
      <c r="A23" s="39"/>
      <c r="B23" s="94" t="s">
        <v>230</v>
      </c>
      <c r="C23" s="73">
        <v>0</v>
      </c>
      <c r="D23" s="73">
        <v>0</v>
      </c>
      <c r="E23" s="73">
        <v>1283</v>
      </c>
      <c r="F23" s="73">
        <v>0</v>
      </c>
      <c r="G23" s="74">
        <f t="shared" si="1"/>
        <v>1283</v>
      </c>
      <c r="H23" s="75">
        <f t="shared" si="0"/>
        <v>0.18415043210044882</v>
      </c>
    </row>
    <row r="24" spans="1:8" ht="15" x14ac:dyDescent="0.2">
      <c r="A24" s="37" t="s">
        <v>21</v>
      </c>
      <c r="B24" s="31" t="s">
        <v>22</v>
      </c>
      <c r="C24" s="17">
        <v>0</v>
      </c>
      <c r="D24" s="17">
        <v>27049</v>
      </c>
      <c r="E24" s="17">
        <v>0</v>
      </c>
      <c r="F24" s="17">
        <v>0</v>
      </c>
      <c r="G24" s="18">
        <f t="shared" si="1"/>
        <v>27049</v>
      </c>
      <c r="H24" s="19">
        <f t="shared" si="0"/>
        <v>3.8823733732541235</v>
      </c>
    </row>
    <row r="25" spans="1:8" ht="15" x14ac:dyDescent="0.2">
      <c r="A25" s="38" t="s">
        <v>25</v>
      </c>
      <c r="B25" s="92" t="s">
        <v>231</v>
      </c>
      <c r="C25" s="70">
        <v>515</v>
      </c>
      <c r="D25" s="70">
        <v>0</v>
      </c>
      <c r="E25" s="70">
        <v>0</v>
      </c>
      <c r="F25" s="70">
        <v>0</v>
      </c>
      <c r="G25" s="71">
        <f t="shared" si="1"/>
        <v>515</v>
      </c>
      <c r="H25" s="72">
        <f t="shared" si="0"/>
        <v>7.3918528863391383E-2</v>
      </c>
    </row>
    <row r="26" spans="1:8" ht="15" x14ac:dyDescent="0.2">
      <c r="A26" s="39"/>
      <c r="B26" s="93" t="s">
        <v>183</v>
      </c>
      <c r="C26" s="76">
        <v>0</v>
      </c>
      <c r="D26" s="76">
        <v>217</v>
      </c>
      <c r="E26" s="76">
        <v>0</v>
      </c>
      <c r="F26" s="76">
        <v>0</v>
      </c>
      <c r="G26" s="77">
        <f t="shared" si="1"/>
        <v>217</v>
      </c>
      <c r="H26" s="78">
        <f t="shared" si="0"/>
        <v>3.1146253909428993E-2</v>
      </c>
    </row>
    <row r="27" spans="1:8" ht="15" x14ac:dyDescent="0.2">
      <c r="A27" s="35"/>
      <c r="B27" s="94" t="s">
        <v>232</v>
      </c>
      <c r="C27" s="73">
        <v>0</v>
      </c>
      <c r="D27" s="73">
        <v>356</v>
      </c>
      <c r="E27" s="73">
        <v>0</v>
      </c>
      <c r="F27" s="73">
        <v>0</v>
      </c>
      <c r="G27" s="74">
        <f t="shared" si="1"/>
        <v>356</v>
      </c>
      <c r="H27" s="75">
        <f t="shared" si="0"/>
        <v>5.1097080146344336E-2</v>
      </c>
    </row>
    <row r="28" spans="1:8" ht="15" x14ac:dyDescent="0.2">
      <c r="A28" s="38" t="s">
        <v>27</v>
      </c>
      <c r="B28" s="92" t="s">
        <v>171</v>
      </c>
      <c r="C28" s="70">
        <v>49939</v>
      </c>
      <c r="D28" s="70">
        <v>0</v>
      </c>
      <c r="E28" s="70">
        <v>0</v>
      </c>
      <c r="F28" s="70">
        <v>0</v>
      </c>
      <c r="G28" s="71">
        <f t="shared" si="1"/>
        <v>49939</v>
      </c>
      <c r="H28" s="72">
        <f t="shared" si="0"/>
        <v>7.1678008017648596</v>
      </c>
    </row>
    <row r="29" spans="1:8" ht="15" x14ac:dyDescent="0.2">
      <c r="A29" s="35"/>
      <c r="B29" s="94" t="s">
        <v>28</v>
      </c>
      <c r="C29" s="73">
        <v>0</v>
      </c>
      <c r="D29" s="73">
        <v>0</v>
      </c>
      <c r="E29" s="73">
        <v>1</v>
      </c>
      <c r="F29" s="73">
        <v>0</v>
      </c>
      <c r="G29" s="74">
        <f t="shared" si="1"/>
        <v>1</v>
      </c>
      <c r="H29" s="75">
        <f t="shared" si="0"/>
        <v>1.4353112400658521E-4</v>
      </c>
    </row>
    <row r="30" spans="1:8" ht="15" x14ac:dyDescent="0.2">
      <c r="A30" s="38" t="s">
        <v>30</v>
      </c>
      <c r="B30" s="92" t="s">
        <v>151</v>
      </c>
      <c r="C30" s="70">
        <v>28529</v>
      </c>
      <c r="D30" s="70">
        <v>0</v>
      </c>
      <c r="E30" s="70">
        <v>0</v>
      </c>
      <c r="F30" s="70">
        <v>0</v>
      </c>
      <c r="G30" s="71">
        <f t="shared" si="1"/>
        <v>28529</v>
      </c>
      <c r="H30" s="72">
        <f t="shared" si="0"/>
        <v>4.0947994367838696</v>
      </c>
    </row>
    <row r="31" spans="1:8" ht="15" x14ac:dyDescent="0.2">
      <c r="A31" s="39"/>
      <c r="B31" s="93" t="s">
        <v>191</v>
      </c>
      <c r="C31" s="76">
        <v>0</v>
      </c>
      <c r="D31" s="76">
        <v>0</v>
      </c>
      <c r="E31" s="76">
        <v>1737</v>
      </c>
      <c r="F31" s="76">
        <v>0</v>
      </c>
      <c r="G31" s="77">
        <f t="shared" si="1"/>
        <v>1737</v>
      </c>
      <c r="H31" s="78">
        <f t="shared" si="0"/>
        <v>0.2493135623994385</v>
      </c>
    </row>
    <row r="32" spans="1:8" ht="15" x14ac:dyDescent="0.2">
      <c r="A32" s="35"/>
      <c r="B32" s="94" t="s">
        <v>31</v>
      </c>
      <c r="C32" s="73">
        <v>0</v>
      </c>
      <c r="D32" s="73">
        <v>17454</v>
      </c>
      <c r="E32" s="73">
        <v>0</v>
      </c>
      <c r="F32" s="73">
        <v>0</v>
      </c>
      <c r="G32" s="74">
        <f t="shared" si="1"/>
        <v>17454</v>
      </c>
      <c r="H32" s="75">
        <f t="shared" si="0"/>
        <v>2.5051922384109382</v>
      </c>
    </row>
    <row r="33" spans="1:8" ht="15" x14ac:dyDescent="0.2">
      <c r="A33" s="38" t="s">
        <v>35</v>
      </c>
      <c r="B33" s="92" t="s">
        <v>36</v>
      </c>
      <c r="C33" s="70">
        <v>0</v>
      </c>
      <c r="D33" s="70">
        <v>0</v>
      </c>
      <c r="E33" s="70">
        <v>1804</v>
      </c>
      <c r="F33" s="70">
        <v>0</v>
      </c>
      <c r="G33" s="71">
        <f t="shared" si="1"/>
        <v>1804</v>
      </c>
      <c r="H33" s="72">
        <f t="shared" si="0"/>
        <v>0.2589301477078797</v>
      </c>
    </row>
    <row r="34" spans="1:8" ht="15" x14ac:dyDescent="0.2">
      <c r="A34" s="35"/>
      <c r="B34" s="94" t="s">
        <v>172</v>
      </c>
      <c r="C34" s="73">
        <v>2949</v>
      </c>
      <c r="D34" s="73">
        <v>0</v>
      </c>
      <c r="E34" s="73">
        <v>0</v>
      </c>
      <c r="F34" s="73">
        <v>0</v>
      </c>
      <c r="G34" s="74">
        <f t="shared" si="1"/>
        <v>2949</v>
      </c>
      <c r="H34" s="75">
        <f t="shared" si="0"/>
        <v>0.4232732846954198</v>
      </c>
    </row>
    <row r="35" spans="1:8" ht="15" x14ac:dyDescent="0.2">
      <c r="A35" s="39" t="s">
        <v>37</v>
      </c>
      <c r="B35" s="92" t="s">
        <v>203</v>
      </c>
      <c r="C35" s="70">
        <v>9588</v>
      </c>
      <c r="D35" s="70">
        <v>0</v>
      </c>
      <c r="E35" s="70">
        <v>0</v>
      </c>
      <c r="F35" s="70">
        <v>0</v>
      </c>
      <c r="G35" s="71">
        <f t="shared" si="1"/>
        <v>9588</v>
      </c>
      <c r="H35" s="72">
        <f t="shared" si="0"/>
        <v>1.3761764169751389</v>
      </c>
    </row>
    <row r="36" spans="1:8" ht="15" x14ac:dyDescent="0.2">
      <c r="A36" s="39"/>
      <c r="B36" s="93" t="s">
        <v>39</v>
      </c>
      <c r="C36" s="76">
        <v>0</v>
      </c>
      <c r="D36" s="76">
        <v>0</v>
      </c>
      <c r="E36" s="76">
        <v>507</v>
      </c>
      <c r="F36" s="76">
        <v>0</v>
      </c>
      <c r="G36" s="77">
        <f t="shared" si="1"/>
        <v>507</v>
      </c>
      <c r="H36" s="78">
        <f t="shared" si="0"/>
        <v>7.2770279871338703E-2</v>
      </c>
    </row>
    <row r="37" spans="1:8" ht="15" x14ac:dyDescent="0.2">
      <c r="A37" s="39"/>
      <c r="B37" s="93" t="s">
        <v>40</v>
      </c>
      <c r="C37" s="76">
        <v>0</v>
      </c>
      <c r="D37" s="76">
        <v>15463</v>
      </c>
      <c r="E37" s="76">
        <v>0</v>
      </c>
      <c r="F37" s="76">
        <v>0</v>
      </c>
      <c r="G37" s="77">
        <f t="shared" si="1"/>
        <v>15463</v>
      </c>
      <c r="H37" s="78">
        <f t="shared" si="0"/>
        <v>2.2194217705138271</v>
      </c>
    </row>
    <row r="38" spans="1:8" ht="15" x14ac:dyDescent="0.2">
      <c r="A38" s="35"/>
      <c r="B38" s="94" t="s">
        <v>159</v>
      </c>
      <c r="C38" s="73">
        <v>0</v>
      </c>
      <c r="D38" s="73">
        <v>0</v>
      </c>
      <c r="E38" s="73">
        <v>0</v>
      </c>
      <c r="F38" s="73">
        <v>1</v>
      </c>
      <c r="G38" s="74">
        <f>SUM(C38:F38)</f>
        <v>1</v>
      </c>
      <c r="H38" s="75">
        <f t="shared" si="0"/>
        <v>1.4353112400658521E-4</v>
      </c>
    </row>
    <row r="39" spans="1:8" ht="15" x14ac:dyDescent="0.2">
      <c r="A39" s="38" t="s">
        <v>202</v>
      </c>
      <c r="B39" s="92" t="s">
        <v>204</v>
      </c>
      <c r="C39" s="70">
        <v>0</v>
      </c>
      <c r="D39" s="70">
        <v>5115</v>
      </c>
      <c r="E39" s="70">
        <v>0</v>
      </c>
      <c r="F39" s="70">
        <v>0</v>
      </c>
      <c r="G39" s="71">
        <f t="shared" si="1"/>
        <v>5115</v>
      </c>
      <c r="H39" s="72">
        <f t="shared" si="0"/>
        <v>0.73416169929368336</v>
      </c>
    </row>
    <row r="40" spans="1:8" ht="15" x14ac:dyDescent="0.2">
      <c r="A40" s="39"/>
      <c r="B40" s="93" t="s">
        <v>192</v>
      </c>
      <c r="C40" s="76">
        <v>0</v>
      </c>
      <c r="D40" s="76">
        <v>0</v>
      </c>
      <c r="E40" s="76">
        <v>2487</v>
      </c>
      <c r="F40" s="76">
        <v>0</v>
      </c>
      <c r="G40" s="77">
        <f t="shared" si="1"/>
        <v>2487</v>
      </c>
      <c r="H40" s="78">
        <f t="shared" si="0"/>
        <v>0.35696190540437744</v>
      </c>
    </row>
    <row r="41" spans="1:8" ht="15" x14ac:dyDescent="0.2">
      <c r="A41" s="35"/>
      <c r="B41" s="94" t="s">
        <v>233</v>
      </c>
      <c r="C41" s="73">
        <v>0</v>
      </c>
      <c r="D41" s="73">
        <v>0</v>
      </c>
      <c r="E41" s="73">
        <v>88</v>
      </c>
      <c r="F41" s="73">
        <v>0</v>
      </c>
      <c r="G41" s="74">
        <f t="shared" si="1"/>
        <v>88</v>
      </c>
      <c r="H41" s="75">
        <f t="shared" ref="H41:H72" si="2">G41/G$122*100</f>
        <v>1.2630738912579499E-2</v>
      </c>
    </row>
    <row r="42" spans="1:8" ht="15" x14ac:dyDescent="0.2">
      <c r="A42" s="38" t="s">
        <v>43</v>
      </c>
      <c r="B42" s="92" t="s">
        <v>44</v>
      </c>
      <c r="C42" s="70">
        <v>0</v>
      </c>
      <c r="D42" s="70">
        <v>0</v>
      </c>
      <c r="E42" s="70">
        <v>1031</v>
      </c>
      <c r="F42" s="70">
        <v>0</v>
      </c>
      <c r="G42" s="71">
        <f t="shared" si="1"/>
        <v>1031</v>
      </c>
      <c r="H42" s="72">
        <f t="shared" si="2"/>
        <v>0.14798058885078935</v>
      </c>
    </row>
    <row r="43" spans="1:8" ht="15" x14ac:dyDescent="0.2">
      <c r="A43" s="39"/>
      <c r="B43" s="93" t="s">
        <v>45</v>
      </c>
      <c r="C43" s="76">
        <v>0</v>
      </c>
      <c r="D43" s="76">
        <v>38913</v>
      </c>
      <c r="E43" s="76">
        <v>0</v>
      </c>
      <c r="F43" s="76">
        <v>0</v>
      </c>
      <c r="G43" s="77">
        <f t="shared" si="1"/>
        <v>38913</v>
      </c>
      <c r="H43" s="78">
        <f t="shared" si="2"/>
        <v>5.5852266284682504</v>
      </c>
    </row>
    <row r="44" spans="1:8" ht="15" x14ac:dyDescent="0.2">
      <c r="A44" s="39"/>
      <c r="B44" s="93" t="s">
        <v>46</v>
      </c>
      <c r="C44" s="76">
        <v>0</v>
      </c>
      <c r="D44" s="76">
        <v>0</v>
      </c>
      <c r="E44" s="76">
        <v>0</v>
      </c>
      <c r="F44" s="76">
        <v>1178</v>
      </c>
      <c r="G44" s="77">
        <f t="shared" si="1"/>
        <v>1178</v>
      </c>
      <c r="H44" s="78">
        <f t="shared" si="2"/>
        <v>0.16907966407975736</v>
      </c>
    </row>
    <row r="45" spans="1:8" ht="15" x14ac:dyDescent="0.2">
      <c r="A45" s="39"/>
      <c r="B45" s="93" t="s">
        <v>152</v>
      </c>
      <c r="C45" s="76">
        <v>41949</v>
      </c>
      <c r="D45" s="76">
        <v>0</v>
      </c>
      <c r="E45" s="76">
        <v>0</v>
      </c>
      <c r="F45" s="76">
        <v>0</v>
      </c>
      <c r="G45" s="77">
        <f t="shared" si="1"/>
        <v>41949</v>
      </c>
      <c r="H45" s="78">
        <f t="shared" si="2"/>
        <v>6.0209871209522436</v>
      </c>
    </row>
    <row r="46" spans="1:8" ht="15" x14ac:dyDescent="0.2">
      <c r="A46" s="39"/>
      <c r="B46" s="94" t="s">
        <v>48</v>
      </c>
      <c r="C46" s="73">
        <v>0</v>
      </c>
      <c r="D46" s="73">
        <v>0</v>
      </c>
      <c r="E46" s="73">
        <v>1499</v>
      </c>
      <c r="F46" s="73">
        <v>0</v>
      </c>
      <c r="G46" s="74">
        <f t="shared" si="1"/>
        <v>1499</v>
      </c>
      <c r="H46" s="75">
        <f t="shared" si="2"/>
        <v>0.21515315488587122</v>
      </c>
    </row>
    <row r="47" spans="1:8" ht="15" x14ac:dyDescent="0.2">
      <c r="A47" s="38" t="s">
        <v>49</v>
      </c>
      <c r="B47" s="92" t="s">
        <v>193</v>
      </c>
      <c r="C47" s="70">
        <v>0</v>
      </c>
      <c r="D47" s="70">
        <v>3983</v>
      </c>
      <c r="E47" s="70">
        <v>0</v>
      </c>
      <c r="F47" s="70">
        <v>0</v>
      </c>
      <c r="G47" s="71">
        <f t="shared" si="1"/>
        <v>3983</v>
      </c>
      <c r="H47" s="72">
        <f t="shared" si="2"/>
        <v>0.57168446691822894</v>
      </c>
    </row>
    <row r="48" spans="1:8" ht="15" x14ac:dyDescent="0.2">
      <c r="A48" s="39"/>
      <c r="B48" s="93" t="s">
        <v>50</v>
      </c>
      <c r="C48" s="76">
        <v>0</v>
      </c>
      <c r="D48" s="76">
        <v>0</v>
      </c>
      <c r="E48" s="76">
        <v>227</v>
      </c>
      <c r="F48" s="76">
        <v>0</v>
      </c>
      <c r="G48" s="77">
        <f t="shared" si="1"/>
        <v>227</v>
      </c>
      <c r="H48" s="78">
        <f t="shared" si="2"/>
        <v>3.258156514949484E-2</v>
      </c>
    </row>
    <row r="49" spans="1:8" ht="15" x14ac:dyDescent="0.2">
      <c r="A49" s="39"/>
      <c r="B49" s="93" t="s">
        <v>51</v>
      </c>
      <c r="C49" s="76">
        <v>0</v>
      </c>
      <c r="D49" s="76">
        <v>13817</v>
      </c>
      <c r="E49" s="76">
        <v>0</v>
      </c>
      <c r="F49" s="76">
        <v>0</v>
      </c>
      <c r="G49" s="77">
        <f t="shared" si="1"/>
        <v>13817</v>
      </c>
      <c r="H49" s="78">
        <f t="shared" si="2"/>
        <v>1.983169540398988</v>
      </c>
    </row>
    <row r="50" spans="1:8" ht="15" x14ac:dyDescent="0.2">
      <c r="A50" s="35"/>
      <c r="B50" s="94" t="s">
        <v>205</v>
      </c>
      <c r="C50" s="73">
        <v>7712</v>
      </c>
      <c r="D50" s="73">
        <v>0</v>
      </c>
      <c r="E50" s="73">
        <v>0</v>
      </c>
      <c r="F50" s="73">
        <v>0</v>
      </c>
      <c r="G50" s="74">
        <f t="shared" si="1"/>
        <v>7712</v>
      </c>
      <c r="H50" s="75">
        <f t="shared" si="2"/>
        <v>1.1069120283387852</v>
      </c>
    </row>
    <row r="51" spans="1:8" ht="15" x14ac:dyDescent="0.2">
      <c r="A51" s="35" t="s">
        <v>52</v>
      </c>
      <c r="B51" s="34" t="s">
        <v>53</v>
      </c>
      <c r="C51" s="26">
        <v>58</v>
      </c>
      <c r="D51" s="26">
        <v>0</v>
      </c>
      <c r="E51" s="26">
        <v>0</v>
      </c>
      <c r="F51" s="26">
        <v>0</v>
      </c>
      <c r="G51" s="27">
        <f t="shared" si="1"/>
        <v>58</v>
      </c>
      <c r="H51" s="28">
        <f t="shared" si="2"/>
        <v>8.3248051923819431E-3</v>
      </c>
    </row>
    <row r="52" spans="1:8" ht="15" x14ac:dyDescent="0.2">
      <c r="A52" s="39" t="s">
        <v>234</v>
      </c>
      <c r="B52" s="33" t="s">
        <v>235</v>
      </c>
      <c r="C52" s="23">
        <v>0</v>
      </c>
      <c r="D52" s="23">
        <v>0</v>
      </c>
      <c r="E52" s="23">
        <v>0</v>
      </c>
      <c r="F52" s="23">
        <v>87</v>
      </c>
      <c r="G52" s="24">
        <f t="shared" si="1"/>
        <v>87</v>
      </c>
      <c r="H52" s="25">
        <f t="shared" si="2"/>
        <v>1.2487207788572914E-2</v>
      </c>
    </row>
    <row r="53" spans="1:8" ht="15" x14ac:dyDescent="0.2">
      <c r="A53" s="38" t="s">
        <v>54</v>
      </c>
      <c r="B53" s="96" t="s">
        <v>55</v>
      </c>
      <c r="C53" s="97">
        <v>0</v>
      </c>
      <c r="D53" s="97">
        <v>0</v>
      </c>
      <c r="E53" s="97">
        <v>17</v>
      </c>
      <c r="F53" s="97">
        <v>0</v>
      </c>
      <c r="G53" s="98">
        <f t="shared" si="1"/>
        <v>17</v>
      </c>
      <c r="H53" s="99">
        <f t="shared" si="2"/>
        <v>2.4400291081119485E-3</v>
      </c>
    </row>
    <row r="54" spans="1:8" ht="15" x14ac:dyDescent="0.2">
      <c r="A54" s="39"/>
      <c r="B54" s="93" t="s">
        <v>56</v>
      </c>
      <c r="C54" s="76">
        <v>0</v>
      </c>
      <c r="D54" s="76">
        <v>0</v>
      </c>
      <c r="E54" s="76">
        <v>0</v>
      </c>
      <c r="F54" s="76">
        <v>619</v>
      </c>
      <c r="G54" s="77">
        <f t="shared" si="1"/>
        <v>619</v>
      </c>
      <c r="H54" s="78">
        <f t="shared" si="2"/>
        <v>8.8845765760076245E-2</v>
      </c>
    </row>
    <row r="55" spans="1:8" ht="15" x14ac:dyDescent="0.2">
      <c r="A55" s="39"/>
      <c r="B55" s="93" t="s">
        <v>158</v>
      </c>
      <c r="C55" s="76">
        <v>0</v>
      </c>
      <c r="D55" s="76">
        <v>0</v>
      </c>
      <c r="E55" s="76">
        <v>4020</v>
      </c>
      <c r="F55" s="76">
        <v>0</v>
      </c>
      <c r="G55" s="77">
        <f t="shared" si="1"/>
        <v>4020</v>
      </c>
      <c r="H55" s="78">
        <f t="shared" si="2"/>
        <v>0.57699511850647256</v>
      </c>
    </row>
    <row r="56" spans="1:8" ht="15" x14ac:dyDescent="0.2">
      <c r="A56" s="39"/>
      <c r="B56" s="93" t="s">
        <v>57</v>
      </c>
      <c r="C56" s="76">
        <v>0</v>
      </c>
      <c r="D56" s="76">
        <v>5942</v>
      </c>
      <c r="E56" s="76">
        <v>0</v>
      </c>
      <c r="F56" s="76">
        <v>0</v>
      </c>
      <c r="G56" s="77">
        <f t="shared" si="1"/>
        <v>5942</v>
      </c>
      <c r="H56" s="78">
        <f t="shared" si="2"/>
        <v>0.85286193884712924</v>
      </c>
    </row>
    <row r="57" spans="1:8" ht="15" x14ac:dyDescent="0.2">
      <c r="A57" s="39"/>
      <c r="B57" s="93" t="s">
        <v>59</v>
      </c>
      <c r="C57" s="76">
        <v>0</v>
      </c>
      <c r="D57" s="76">
        <v>0</v>
      </c>
      <c r="E57" s="76">
        <v>0</v>
      </c>
      <c r="F57" s="76">
        <v>472</v>
      </c>
      <c r="G57" s="77">
        <f t="shared" si="1"/>
        <v>472</v>
      </c>
      <c r="H57" s="78">
        <f t="shared" si="2"/>
        <v>6.7746690531108225E-2</v>
      </c>
    </row>
    <row r="58" spans="1:8" ht="15" x14ac:dyDescent="0.2">
      <c r="A58" s="39"/>
      <c r="B58" s="93" t="s">
        <v>60</v>
      </c>
      <c r="C58" s="76">
        <v>0</v>
      </c>
      <c r="D58" s="76">
        <v>0</v>
      </c>
      <c r="E58" s="76">
        <v>0</v>
      </c>
      <c r="F58" s="76">
        <v>2721</v>
      </c>
      <c r="G58" s="77">
        <f t="shared" si="1"/>
        <v>2721</v>
      </c>
      <c r="H58" s="78">
        <f t="shared" si="2"/>
        <v>0.39054818842191835</v>
      </c>
    </row>
    <row r="59" spans="1:8" ht="15" x14ac:dyDescent="0.2">
      <c r="A59" s="39"/>
      <c r="B59" s="93" t="s">
        <v>206</v>
      </c>
      <c r="C59" s="76">
        <v>0</v>
      </c>
      <c r="D59" s="76">
        <v>0</v>
      </c>
      <c r="E59" s="76">
        <v>3573</v>
      </c>
      <c r="F59" s="76">
        <v>0</v>
      </c>
      <c r="G59" s="77">
        <f t="shared" si="1"/>
        <v>3573</v>
      </c>
      <c r="H59" s="78">
        <f t="shared" si="2"/>
        <v>0.512836706075529</v>
      </c>
    </row>
    <row r="60" spans="1:8" ht="15" x14ac:dyDescent="0.2">
      <c r="A60" s="39"/>
      <c r="B60" s="94" t="s">
        <v>159</v>
      </c>
      <c r="C60" s="73">
        <v>0</v>
      </c>
      <c r="D60" s="73">
        <v>0</v>
      </c>
      <c r="E60" s="73">
        <v>0</v>
      </c>
      <c r="F60" s="73">
        <v>1</v>
      </c>
      <c r="G60" s="74">
        <f t="shared" si="1"/>
        <v>1</v>
      </c>
      <c r="H60" s="75">
        <f t="shared" si="2"/>
        <v>1.4353112400658521E-4</v>
      </c>
    </row>
    <row r="61" spans="1:8" ht="15" x14ac:dyDescent="0.2">
      <c r="A61" s="37" t="s">
        <v>61</v>
      </c>
      <c r="B61" s="31" t="s">
        <v>165</v>
      </c>
      <c r="C61" s="17">
        <v>0</v>
      </c>
      <c r="D61" s="17">
        <v>901</v>
      </c>
      <c r="E61" s="17">
        <v>0</v>
      </c>
      <c r="F61" s="17">
        <v>0</v>
      </c>
      <c r="G61" s="18">
        <f t="shared" si="1"/>
        <v>901</v>
      </c>
      <c r="H61" s="19">
        <f t="shared" si="2"/>
        <v>0.12932154272993326</v>
      </c>
    </row>
    <row r="62" spans="1:8" ht="15" x14ac:dyDescent="0.2">
      <c r="A62" s="37" t="s">
        <v>184</v>
      </c>
      <c r="B62" s="31" t="s">
        <v>185</v>
      </c>
      <c r="C62" s="17">
        <v>0</v>
      </c>
      <c r="D62" s="17">
        <v>0</v>
      </c>
      <c r="E62" s="17">
        <v>0</v>
      </c>
      <c r="F62" s="17">
        <v>1616</v>
      </c>
      <c r="G62" s="18">
        <f t="shared" si="1"/>
        <v>1616</v>
      </c>
      <c r="H62" s="19">
        <f t="shared" si="2"/>
        <v>0.2319462963946417</v>
      </c>
    </row>
    <row r="63" spans="1:8" ht="15" x14ac:dyDescent="0.2">
      <c r="A63" s="38" t="s">
        <v>63</v>
      </c>
      <c r="B63" s="92" t="s">
        <v>174</v>
      </c>
      <c r="C63" s="70">
        <v>4257</v>
      </c>
      <c r="D63" s="70">
        <v>0</v>
      </c>
      <c r="E63" s="70">
        <v>0</v>
      </c>
      <c r="F63" s="70">
        <v>0</v>
      </c>
      <c r="G63" s="71">
        <f t="shared" si="1"/>
        <v>4257</v>
      </c>
      <c r="H63" s="72">
        <f t="shared" si="2"/>
        <v>0.61101199489603319</v>
      </c>
    </row>
    <row r="64" spans="1:8" ht="15" x14ac:dyDescent="0.2">
      <c r="A64" s="35"/>
      <c r="B64" s="94" t="s">
        <v>123</v>
      </c>
      <c r="C64" s="73">
        <v>0</v>
      </c>
      <c r="D64" s="73">
        <v>3121</v>
      </c>
      <c r="E64" s="73">
        <v>0</v>
      </c>
      <c r="F64" s="73">
        <v>0</v>
      </c>
      <c r="G64" s="74">
        <f t="shared" si="1"/>
        <v>3121</v>
      </c>
      <c r="H64" s="75">
        <f t="shared" si="2"/>
        <v>0.44796063802455238</v>
      </c>
    </row>
    <row r="65" spans="1:8" ht="15" x14ac:dyDescent="0.2">
      <c r="A65" s="38" t="s">
        <v>65</v>
      </c>
      <c r="B65" s="92" t="s">
        <v>66</v>
      </c>
      <c r="C65" s="70">
        <v>0</v>
      </c>
      <c r="D65" s="70">
        <v>0</v>
      </c>
      <c r="E65" s="70">
        <v>118</v>
      </c>
      <c r="F65" s="70">
        <v>0</v>
      </c>
      <c r="G65" s="71">
        <f t="shared" si="1"/>
        <v>118</v>
      </c>
      <c r="H65" s="72">
        <f t="shared" si="2"/>
        <v>1.6936672632777056E-2</v>
      </c>
    </row>
    <row r="66" spans="1:8" ht="15" x14ac:dyDescent="0.2">
      <c r="A66" s="39"/>
      <c r="B66" s="93" t="s">
        <v>153</v>
      </c>
      <c r="C66" s="76">
        <v>0</v>
      </c>
      <c r="D66" s="76">
        <v>8788</v>
      </c>
      <c r="E66" s="76">
        <v>0</v>
      </c>
      <c r="F66" s="76">
        <v>0</v>
      </c>
      <c r="G66" s="77">
        <f t="shared" si="1"/>
        <v>8788</v>
      </c>
      <c r="H66" s="78">
        <f t="shared" si="2"/>
        <v>1.2613515177698709</v>
      </c>
    </row>
    <row r="67" spans="1:8" ht="15" x14ac:dyDescent="0.2">
      <c r="A67" s="39"/>
      <c r="B67" s="93" t="s">
        <v>175</v>
      </c>
      <c r="C67" s="76">
        <v>0</v>
      </c>
      <c r="D67" s="76">
        <v>0</v>
      </c>
      <c r="E67" s="76">
        <v>9552</v>
      </c>
      <c r="F67" s="76">
        <v>0</v>
      </c>
      <c r="G67" s="77">
        <f t="shared" si="1"/>
        <v>9552</v>
      </c>
      <c r="H67" s="78">
        <f t="shared" si="2"/>
        <v>1.371009296510902</v>
      </c>
    </row>
    <row r="68" spans="1:8" ht="15" x14ac:dyDescent="0.2">
      <c r="A68" s="39"/>
      <c r="B68" s="93" t="s">
        <v>67</v>
      </c>
      <c r="C68" s="76">
        <v>0</v>
      </c>
      <c r="D68" s="76">
        <v>0</v>
      </c>
      <c r="E68" s="76">
        <v>0</v>
      </c>
      <c r="F68" s="76">
        <v>2</v>
      </c>
      <c r="G68" s="77">
        <f t="shared" si="1"/>
        <v>2</v>
      </c>
      <c r="H68" s="78">
        <f t="shared" si="2"/>
        <v>2.8706224801317042E-4</v>
      </c>
    </row>
    <row r="69" spans="1:8" ht="15" x14ac:dyDescent="0.2">
      <c r="A69" s="39"/>
      <c r="B69" s="93" t="s">
        <v>179</v>
      </c>
      <c r="C69" s="76">
        <v>0</v>
      </c>
      <c r="D69" s="76">
        <v>0</v>
      </c>
      <c r="E69" s="76">
        <v>0</v>
      </c>
      <c r="F69" s="76">
        <v>2498</v>
      </c>
      <c r="G69" s="77">
        <f t="shared" si="1"/>
        <v>2498</v>
      </c>
      <c r="H69" s="78">
        <f t="shared" si="2"/>
        <v>0.35854074776844985</v>
      </c>
    </row>
    <row r="70" spans="1:8" ht="15" x14ac:dyDescent="0.2">
      <c r="A70" s="39"/>
      <c r="B70" s="94" t="s">
        <v>194</v>
      </c>
      <c r="C70" s="73">
        <v>0</v>
      </c>
      <c r="D70" s="73">
        <v>0</v>
      </c>
      <c r="E70" s="73">
        <v>0</v>
      </c>
      <c r="F70" s="73">
        <v>99</v>
      </c>
      <c r="G70" s="74">
        <f t="shared" si="1"/>
        <v>99</v>
      </c>
      <c r="H70" s="75">
        <f t="shared" si="2"/>
        <v>1.4209581276651936E-2</v>
      </c>
    </row>
    <row r="71" spans="1:8" ht="15" x14ac:dyDescent="0.2">
      <c r="A71" s="38" t="s">
        <v>71</v>
      </c>
      <c r="B71" s="32" t="s">
        <v>72</v>
      </c>
      <c r="C71" s="20">
        <v>9173</v>
      </c>
      <c r="D71" s="20">
        <v>0</v>
      </c>
      <c r="E71" s="20">
        <v>0</v>
      </c>
      <c r="F71" s="20">
        <v>0</v>
      </c>
      <c r="G71" s="21">
        <f t="shared" si="1"/>
        <v>9173</v>
      </c>
      <c r="H71" s="22">
        <f t="shared" si="2"/>
        <v>1.3166110005124061</v>
      </c>
    </row>
    <row r="72" spans="1:8" ht="15" x14ac:dyDescent="0.2">
      <c r="A72" s="38" t="s">
        <v>73</v>
      </c>
      <c r="B72" s="92" t="s">
        <v>74</v>
      </c>
      <c r="C72" s="70">
        <v>0</v>
      </c>
      <c r="D72" s="70">
        <v>1957</v>
      </c>
      <c r="E72" s="70">
        <v>0</v>
      </c>
      <c r="F72" s="70">
        <v>0</v>
      </c>
      <c r="G72" s="71">
        <f t="shared" si="1"/>
        <v>1957</v>
      </c>
      <c r="H72" s="72">
        <f t="shared" si="2"/>
        <v>0.28089040968088724</v>
      </c>
    </row>
    <row r="73" spans="1:8" ht="15" x14ac:dyDescent="0.2">
      <c r="A73" s="39"/>
      <c r="B73" s="93" t="s">
        <v>207</v>
      </c>
      <c r="C73" s="76">
        <v>0</v>
      </c>
      <c r="D73" s="76">
        <v>598</v>
      </c>
      <c r="E73" s="76">
        <v>0</v>
      </c>
      <c r="F73" s="76">
        <v>0</v>
      </c>
      <c r="G73" s="77">
        <f t="shared" ref="G73:G121" si="3">SUM(C73:F73)</f>
        <v>598</v>
      </c>
      <c r="H73" s="78">
        <f t="shared" ref="H73:H105" si="4">G73/G$122*100</f>
        <v>8.5831612155937959E-2</v>
      </c>
    </row>
    <row r="74" spans="1:8" ht="15" x14ac:dyDescent="0.2">
      <c r="A74" s="39"/>
      <c r="B74" s="93" t="s">
        <v>75</v>
      </c>
      <c r="C74" s="76">
        <v>0</v>
      </c>
      <c r="D74" s="76">
        <v>0</v>
      </c>
      <c r="E74" s="76">
        <v>458</v>
      </c>
      <c r="F74" s="76">
        <v>0</v>
      </c>
      <c r="G74" s="77">
        <f t="shared" si="3"/>
        <v>458</v>
      </c>
      <c r="H74" s="78">
        <f t="shared" si="4"/>
        <v>6.573725479501602E-2</v>
      </c>
    </row>
    <row r="75" spans="1:8" ht="15" x14ac:dyDescent="0.2">
      <c r="A75" s="39"/>
      <c r="B75" s="94" t="s">
        <v>76</v>
      </c>
      <c r="C75" s="73">
        <v>0</v>
      </c>
      <c r="D75" s="73">
        <v>0</v>
      </c>
      <c r="E75" s="73">
        <v>0</v>
      </c>
      <c r="F75" s="73">
        <v>265</v>
      </c>
      <c r="G75" s="74">
        <f t="shared" si="3"/>
        <v>265</v>
      </c>
      <c r="H75" s="75">
        <f t="shared" si="4"/>
        <v>3.803574786174508E-2</v>
      </c>
    </row>
    <row r="76" spans="1:8" ht="15" x14ac:dyDescent="0.2">
      <c r="A76" s="38" t="s">
        <v>217</v>
      </c>
      <c r="B76" s="92" t="s">
        <v>78</v>
      </c>
      <c r="C76" s="70">
        <v>5602</v>
      </c>
      <c r="D76" s="70">
        <v>0</v>
      </c>
      <c r="E76" s="70">
        <v>0</v>
      </c>
      <c r="F76" s="70">
        <v>0</v>
      </c>
      <c r="G76" s="71">
        <f t="shared" si="3"/>
        <v>5602</v>
      </c>
      <c r="H76" s="72">
        <f t="shared" si="4"/>
        <v>0.80406135668489032</v>
      </c>
    </row>
    <row r="77" spans="1:8" ht="15" x14ac:dyDescent="0.2">
      <c r="A77" s="39"/>
      <c r="B77" s="95" t="s">
        <v>82</v>
      </c>
      <c r="C77" s="76">
        <v>0</v>
      </c>
      <c r="D77" s="76">
        <v>28308</v>
      </c>
      <c r="E77" s="76">
        <v>0</v>
      </c>
      <c r="F77" s="76">
        <v>0</v>
      </c>
      <c r="G77" s="77">
        <f t="shared" si="3"/>
        <v>28308</v>
      </c>
      <c r="H77" s="78">
        <f t="shared" si="4"/>
        <v>4.0630790583784142</v>
      </c>
    </row>
    <row r="78" spans="1:8" ht="15" x14ac:dyDescent="0.2">
      <c r="A78" s="39"/>
      <c r="B78" s="93" t="s">
        <v>220</v>
      </c>
      <c r="C78" s="76">
        <v>0</v>
      </c>
      <c r="D78" s="76">
        <v>84</v>
      </c>
      <c r="E78" s="76">
        <v>0</v>
      </c>
      <c r="F78" s="76">
        <v>0</v>
      </c>
      <c r="G78" s="77">
        <f t="shared" si="3"/>
        <v>84</v>
      </c>
      <c r="H78" s="78">
        <f t="shared" si="4"/>
        <v>1.2056614416553157E-2</v>
      </c>
    </row>
    <row r="79" spans="1:8" ht="15" x14ac:dyDescent="0.2">
      <c r="A79" s="39"/>
      <c r="B79" s="93" t="s">
        <v>221</v>
      </c>
      <c r="C79" s="76">
        <v>0</v>
      </c>
      <c r="D79" s="76">
        <v>0</v>
      </c>
      <c r="E79" s="76">
        <v>0</v>
      </c>
      <c r="F79" s="76">
        <v>4</v>
      </c>
      <c r="G79" s="77">
        <f t="shared" si="3"/>
        <v>4</v>
      </c>
      <c r="H79" s="78">
        <f t="shared" si="4"/>
        <v>5.7412449602634085E-4</v>
      </c>
    </row>
    <row r="80" spans="1:8" ht="15" x14ac:dyDescent="0.2">
      <c r="A80" s="39"/>
      <c r="B80" s="94" t="s">
        <v>83</v>
      </c>
      <c r="C80" s="73">
        <v>0</v>
      </c>
      <c r="D80" s="73">
        <v>0</v>
      </c>
      <c r="E80" s="73">
        <v>3780</v>
      </c>
      <c r="F80" s="73">
        <v>0</v>
      </c>
      <c r="G80" s="74">
        <f t="shared" si="3"/>
        <v>3780</v>
      </c>
      <c r="H80" s="75">
        <f t="shared" si="4"/>
        <v>0.54254764874489214</v>
      </c>
    </row>
    <row r="81" spans="1:11" ht="15" x14ac:dyDescent="0.2">
      <c r="A81" s="38" t="s">
        <v>32</v>
      </c>
      <c r="B81" s="92" t="s">
        <v>208</v>
      </c>
      <c r="C81" s="70">
        <v>0</v>
      </c>
      <c r="D81" s="70">
        <v>7831</v>
      </c>
      <c r="E81" s="70">
        <v>0</v>
      </c>
      <c r="F81" s="70">
        <v>0</v>
      </c>
      <c r="G81" s="71">
        <f t="shared" si="3"/>
        <v>7831</v>
      </c>
      <c r="H81" s="72">
        <f t="shared" si="4"/>
        <v>1.1239922320955686</v>
      </c>
    </row>
    <row r="82" spans="1:11" ht="15" x14ac:dyDescent="0.2">
      <c r="A82" s="35"/>
      <c r="B82" s="94" t="s">
        <v>120</v>
      </c>
      <c r="C82" s="73">
        <v>18739</v>
      </c>
      <c r="D82" s="73">
        <v>0</v>
      </c>
      <c r="E82" s="73">
        <v>0</v>
      </c>
      <c r="F82" s="73">
        <v>0</v>
      </c>
      <c r="G82" s="74">
        <f t="shared" si="3"/>
        <v>18739</v>
      </c>
      <c r="H82" s="75">
        <f t="shared" si="4"/>
        <v>2.6896297327594003</v>
      </c>
    </row>
    <row r="83" spans="1:11" ht="15" x14ac:dyDescent="0.2">
      <c r="A83" s="38" t="s">
        <v>84</v>
      </c>
      <c r="B83" s="92" t="s">
        <v>128</v>
      </c>
      <c r="C83" s="70">
        <v>21891</v>
      </c>
      <c r="D83" s="70">
        <v>0</v>
      </c>
      <c r="E83" s="70">
        <v>0</v>
      </c>
      <c r="F83" s="70">
        <v>0</v>
      </c>
      <c r="G83" s="71">
        <f t="shared" si="3"/>
        <v>21891</v>
      </c>
      <c r="H83" s="72">
        <f t="shared" si="4"/>
        <v>3.1420398356281569</v>
      </c>
    </row>
    <row r="84" spans="1:11" ht="15" x14ac:dyDescent="0.2">
      <c r="A84" s="40"/>
      <c r="B84" s="93" t="s">
        <v>195</v>
      </c>
      <c r="C84" s="76">
        <v>0</v>
      </c>
      <c r="D84" s="76">
        <v>24513</v>
      </c>
      <c r="E84" s="76">
        <v>0</v>
      </c>
      <c r="F84" s="76">
        <v>0</v>
      </c>
      <c r="G84" s="77">
        <f t="shared" si="3"/>
        <v>24513</v>
      </c>
      <c r="H84" s="78">
        <f t="shared" si="4"/>
        <v>3.5183784427734235</v>
      </c>
    </row>
    <row r="85" spans="1:11" ht="15" x14ac:dyDescent="0.2">
      <c r="A85" s="40"/>
      <c r="B85" s="94" t="s">
        <v>209</v>
      </c>
      <c r="C85" s="73">
        <v>0</v>
      </c>
      <c r="D85" s="73">
        <v>0</v>
      </c>
      <c r="E85" s="73">
        <v>4905</v>
      </c>
      <c r="F85" s="73">
        <v>0</v>
      </c>
      <c r="G85" s="74">
        <f t="shared" si="3"/>
        <v>4905</v>
      </c>
      <c r="H85" s="75">
        <f t="shared" si="4"/>
        <v>0.70402016325230043</v>
      </c>
    </row>
    <row r="86" spans="1:11" ht="15" x14ac:dyDescent="0.2">
      <c r="A86" s="38" t="s">
        <v>86</v>
      </c>
      <c r="B86" s="92" t="s">
        <v>87</v>
      </c>
      <c r="C86" s="70">
        <v>0</v>
      </c>
      <c r="D86" s="70">
        <v>0</v>
      </c>
      <c r="E86" s="70">
        <v>0</v>
      </c>
      <c r="F86" s="70">
        <v>1046</v>
      </c>
      <c r="G86" s="71">
        <f t="shared" si="3"/>
        <v>1046</v>
      </c>
      <c r="H86" s="72">
        <f t="shared" si="4"/>
        <v>0.15013355571088813</v>
      </c>
    </row>
    <row r="87" spans="1:11" ht="15" x14ac:dyDescent="0.2">
      <c r="A87" s="39"/>
      <c r="B87" s="94" t="s">
        <v>156</v>
      </c>
      <c r="C87" s="73">
        <v>0</v>
      </c>
      <c r="D87" s="73">
        <v>0</v>
      </c>
      <c r="E87" s="73">
        <v>2119</v>
      </c>
      <c r="F87" s="73">
        <v>0</v>
      </c>
      <c r="G87" s="74">
        <f t="shared" si="3"/>
        <v>2119</v>
      </c>
      <c r="H87" s="75">
        <f t="shared" si="4"/>
        <v>0.30414245176995403</v>
      </c>
    </row>
    <row r="88" spans="1:11" ht="15" x14ac:dyDescent="0.2">
      <c r="A88" s="38" t="s">
        <v>88</v>
      </c>
      <c r="B88" s="92" t="s">
        <v>129</v>
      </c>
      <c r="C88" s="70">
        <v>29095</v>
      </c>
      <c r="D88" s="70">
        <v>0</v>
      </c>
      <c r="E88" s="70">
        <v>0</v>
      </c>
      <c r="F88" s="70">
        <v>0</v>
      </c>
      <c r="G88" s="71">
        <f t="shared" si="3"/>
        <v>29095</v>
      </c>
      <c r="H88" s="72">
        <f t="shared" si="4"/>
        <v>4.1760380529715961</v>
      </c>
    </row>
    <row r="89" spans="1:11" ht="15" x14ac:dyDescent="0.2">
      <c r="A89" s="39"/>
      <c r="B89" s="93" t="s">
        <v>176</v>
      </c>
      <c r="C89" s="76">
        <v>0</v>
      </c>
      <c r="D89" s="76">
        <v>13891</v>
      </c>
      <c r="E89" s="76">
        <v>0</v>
      </c>
      <c r="F89" s="76">
        <v>0</v>
      </c>
      <c r="G89" s="77">
        <f t="shared" si="3"/>
        <v>13891</v>
      </c>
      <c r="H89" s="78">
        <f t="shared" si="4"/>
        <v>1.9937908435754752</v>
      </c>
    </row>
    <row r="90" spans="1:11" ht="15" x14ac:dyDescent="0.2">
      <c r="A90" s="35"/>
      <c r="B90" s="94" t="s">
        <v>89</v>
      </c>
      <c r="C90" s="73">
        <v>0</v>
      </c>
      <c r="D90" s="73">
        <v>0</v>
      </c>
      <c r="E90" s="73">
        <v>1597</v>
      </c>
      <c r="F90" s="73">
        <v>0</v>
      </c>
      <c r="G90" s="74">
        <f t="shared" si="3"/>
        <v>1597</v>
      </c>
      <c r="H90" s="75">
        <f t="shared" si="4"/>
        <v>0.22921920503851659</v>
      </c>
    </row>
    <row r="91" spans="1:11" ht="15" x14ac:dyDescent="0.2">
      <c r="A91" s="38" t="s">
        <v>196</v>
      </c>
      <c r="B91" s="92" t="s">
        <v>210</v>
      </c>
      <c r="C91" s="70">
        <v>5377</v>
      </c>
      <c r="D91" s="70">
        <v>0</v>
      </c>
      <c r="E91" s="70">
        <v>0</v>
      </c>
      <c r="F91" s="70">
        <v>0</v>
      </c>
      <c r="G91" s="71">
        <f t="shared" si="3"/>
        <v>5377</v>
      </c>
      <c r="H91" s="72">
        <f t="shared" si="4"/>
        <v>0.7717668537834087</v>
      </c>
    </row>
    <row r="92" spans="1:11" ht="15" x14ac:dyDescent="0.2">
      <c r="A92" s="39"/>
      <c r="B92" s="93" t="s">
        <v>197</v>
      </c>
      <c r="C92" s="76">
        <v>0</v>
      </c>
      <c r="D92" s="76">
        <v>3274</v>
      </c>
      <c r="E92" s="76">
        <v>0</v>
      </c>
      <c r="F92" s="76">
        <v>0</v>
      </c>
      <c r="G92" s="77">
        <f t="shared" si="3"/>
        <v>3274</v>
      </c>
      <c r="H92" s="78">
        <f t="shared" si="4"/>
        <v>0.46992089999755998</v>
      </c>
    </row>
    <row r="93" spans="1:11" ht="15" x14ac:dyDescent="0.35">
      <c r="A93" s="35"/>
      <c r="B93" s="94" t="s">
        <v>252</v>
      </c>
      <c r="C93" s="73">
        <v>0</v>
      </c>
      <c r="D93" s="73">
        <v>0</v>
      </c>
      <c r="E93" s="73">
        <v>8</v>
      </c>
      <c r="F93" s="73">
        <v>0</v>
      </c>
      <c r="G93" s="74">
        <f t="shared" si="3"/>
        <v>8</v>
      </c>
      <c r="H93" s="75">
        <f t="shared" si="4"/>
        <v>1.1482489920526817E-3</v>
      </c>
      <c r="J93" s="7"/>
      <c r="K93" s="7"/>
    </row>
    <row r="94" spans="1:11" ht="15" x14ac:dyDescent="0.2">
      <c r="A94" s="38" t="s">
        <v>90</v>
      </c>
      <c r="B94" s="92" t="s">
        <v>211</v>
      </c>
      <c r="C94" s="70">
        <v>0</v>
      </c>
      <c r="D94" s="70">
        <v>4493</v>
      </c>
      <c r="E94" s="70">
        <v>0</v>
      </c>
      <c r="F94" s="70">
        <v>0</v>
      </c>
      <c r="G94" s="71">
        <f t="shared" si="3"/>
        <v>4493</v>
      </c>
      <c r="H94" s="72">
        <f t="shared" si="4"/>
        <v>0.64488534016158738</v>
      </c>
      <c r="J94" s="8"/>
      <c r="K94" s="8"/>
    </row>
    <row r="95" spans="1:11" ht="15" x14ac:dyDescent="0.2">
      <c r="A95" s="39"/>
      <c r="B95" s="93" t="s">
        <v>212</v>
      </c>
      <c r="C95" s="76">
        <v>0</v>
      </c>
      <c r="D95" s="76">
        <v>0</v>
      </c>
      <c r="E95" s="76">
        <v>2451</v>
      </c>
      <c r="F95" s="76">
        <v>0</v>
      </c>
      <c r="G95" s="77">
        <f t="shared" si="3"/>
        <v>2451</v>
      </c>
      <c r="H95" s="78">
        <f t="shared" si="4"/>
        <v>0.35179478494014033</v>
      </c>
    </row>
    <row r="96" spans="1:11" ht="15" x14ac:dyDescent="0.2">
      <c r="A96" s="35"/>
      <c r="B96" s="94" t="s">
        <v>91</v>
      </c>
      <c r="C96" s="73">
        <v>32</v>
      </c>
      <c r="D96" s="73">
        <v>0</v>
      </c>
      <c r="E96" s="73">
        <v>0</v>
      </c>
      <c r="F96" s="73">
        <v>0</v>
      </c>
      <c r="G96" s="74">
        <f t="shared" si="3"/>
        <v>32</v>
      </c>
      <c r="H96" s="75">
        <f t="shared" si="4"/>
        <v>4.5929959682107268E-3</v>
      </c>
    </row>
    <row r="97" spans="1:13" ht="15" x14ac:dyDescent="0.2">
      <c r="A97" s="39" t="s">
        <v>92</v>
      </c>
      <c r="B97" s="92" t="s">
        <v>94</v>
      </c>
      <c r="C97" s="70">
        <v>0</v>
      </c>
      <c r="D97" s="70">
        <v>411</v>
      </c>
      <c r="E97" s="70">
        <v>0</v>
      </c>
      <c r="F97" s="70">
        <v>0</v>
      </c>
      <c r="G97" s="71">
        <f t="shared" si="3"/>
        <v>411</v>
      </c>
      <c r="H97" s="72">
        <f t="shared" si="4"/>
        <v>5.8991291966706522E-2</v>
      </c>
      <c r="L97" s="8"/>
      <c r="M97" s="8"/>
    </row>
    <row r="98" spans="1:13" ht="15" x14ac:dyDescent="0.2">
      <c r="A98" s="39"/>
      <c r="B98" s="93" t="s">
        <v>96</v>
      </c>
      <c r="C98" s="76">
        <v>0</v>
      </c>
      <c r="D98" s="76">
        <v>0</v>
      </c>
      <c r="E98" s="76">
        <v>405</v>
      </c>
      <c r="F98" s="76">
        <v>0</v>
      </c>
      <c r="G98" s="77">
        <f t="shared" si="3"/>
        <v>405</v>
      </c>
      <c r="H98" s="78">
        <f t="shared" si="4"/>
        <v>5.8130105222667011E-2</v>
      </c>
    </row>
    <row r="99" spans="1:13" ht="15" x14ac:dyDescent="0.2">
      <c r="A99" s="39"/>
      <c r="B99" s="93" t="s">
        <v>177</v>
      </c>
      <c r="C99" s="76">
        <v>1313</v>
      </c>
      <c r="D99" s="76">
        <v>0</v>
      </c>
      <c r="E99" s="76">
        <v>0</v>
      </c>
      <c r="F99" s="76">
        <v>0</v>
      </c>
      <c r="G99" s="77">
        <f t="shared" si="3"/>
        <v>1313</v>
      </c>
      <c r="H99" s="78">
        <f t="shared" si="4"/>
        <v>0.1884563658206464</v>
      </c>
    </row>
    <row r="100" spans="1:13" ht="15" x14ac:dyDescent="0.2">
      <c r="A100" s="39"/>
      <c r="B100" s="94" t="s">
        <v>198</v>
      </c>
      <c r="C100" s="73">
        <v>0</v>
      </c>
      <c r="D100" s="73">
        <v>273</v>
      </c>
      <c r="E100" s="73">
        <v>0</v>
      </c>
      <c r="F100" s="73">
        <v>0</v>
      </c>
      <c r="G100" s="74">
        <f t="shared" si="3"/>
        <v>273</v>
      </c>
      <c r="H100" s="75">
        <f t="shared" si="4"/>
        <v>3.918399685379776E-2</v>
      </c>
    </row>
    <row r="101" spans="1:13" ht="15" x14ac:dyDescent="0.2">
      <c r="A101" s="37" t="s">
        <v>97</v>
      </c>
      <c r="B101" s="31" t="s">
        <v>98</v>
      </c>
      <c r="C101" s="17">
        <v>0</v>
      </c>
      <c r="D101" s="17">
        <v>0</v>
      </c>
      <c r="E101" s="17">
        <v>561</v>
      </c>
      <c r="F101" s="17">
        <v>0</v>
      </c>
      <c r="G101" s="18">
        <f t="shared" si="3"/>
        <v>561</v>
      </c>
      <c r="H101" s="19">
        <f t="shared" si="4"/>
        <v>8.0520960567694311E-2</v>
      </c>
    </row>
    <row r="102" spans="1:13" ht="15" x14ac:dyDescent="0.2">
      <c r="A102" s="39" t="s">
        <v>99</v>
      </c>
      <c r="B102" s="92" t="s">
        <v>100</v>
      </c>
      <c r="C102" s="70">
        <v>0</v>
      </c>
      <c r="D102" s="70">
        <v>3</v>
      </c>
      <c r="E102" s="70">
        <v>0</v>
      </c>
      <c r="F102" s="70">
        <v>0</v>
      </c>
      <c r="G102" s="71">
        <f t="shared" si="3"/>
        <v>3</v>
      </c>
      <c r="H102" s="72">
        <f t="shared" si="4"/>
        <v>4.3059337201975561E-4</v>
      </c>
    </row>
    <row r="103" spans="1:13" ht="15" x14ac:dyDescent="0.2">
      <c r="A103" s="39"/>
      <c r="B103" s="93" t="s">
        <v>101</v>
      </c>
      <c r="C103" s="76">
        <v>1530</v>
      </c>
      <c r="D103" s="76">
        <v>0</v>
      </c>
      <c r="E103" s="76">
        <v>0</v>
      </c>
      <c r="F103" s="76">
        <v>0</v>
      </c>
      <c r="G103" s="77">
        <f t="shared" si="3"/>
        <v>1530</v>
      </c>
      <c r="H103" s="78">
        <f t="shared" ref="H103" si="5">G103/G$122*100</f>
        <v>0.21960261973007536</v>
      </c>
      <c r="I103" s="8"/>
    </row>
    <row r="104" spans="1:13" ht="15" x14ac:dyDescent="0.2">
      <c r="A104" s="39"/>
      <c r="B104" s="93" t="s">
        <v>170</v>
      </c>
      <c r="C104" s="76">
        <v>2854</v>
      </c>
      <c r="D104" s="76">
        <v>0</v>
      </c>
      <c r="E104" s="76">
        <v>0</v>
      </c>
      <c r="F104" s="76">
        <v>0</v>
      </c>
      <c r="G104" s="77">
        <f t="shared" si="3"/>
        <v>2854</v>
      </c>
      <c r="H104" s="78">
        <f t="shared" si="4"/>
        <v>0.40963782791479419</v>
      </c>
      <c r="I104" s="8"/>
    </row>
    <row r="105" spans="1:13" ht="15" x14ac:dyDescent="0.2">
      <c r="A105" s="39"/>
      <c r="B105" s="93" t="s">
        <v>104</v>
      </c>
      <c r="C105" s="76">
        <v>6737</v>
      </c>
      <c r="D105" s="76">
        <v>0</v>
      </c>
      <c r="E105" s="76">
        <v>0</v>
      </c>
      <c r="F105" s="76">
        <v>0</v>
      </c>
      <c r="G105" s="77">
        <f t="shared" si="3"/>
        <v>6737</v>
      </c>
      <c r="H105" s="78">
        <f t="shared" si="4"/>
        <v>0.96696918243236452</v>
      </c>
    </row>
    <row r="106" spans="1:13" ht="15" x14ac:dyDescent="0.2">
      <c r="A106" s="39"/>
      <c r="B106" s="94" t="s">
        <v>159</v>
      </c>
      <c r="C106" s="73">
        <v>1</v>
      </c>
      <c r="D106" s="73">
        <v>0</v>
      </c>
      <c r="E106" s="73">
        <v>0</v>
      </c>
      <c r="F106" s="73">
        <v>0</v>
      </c>
      <c r="G106" s="74">
        <f t="shared" si="3"/>
        <v>1</v>
      </c>
      <c r="H106" s="75">
        <f t="shared" ref="H106:H122" si="6">G106/G$122*100</f>
        <v>1.4353112400658521E-4</v>
      </c>
      <c r="K106" s="10"/>
    </row>
    <row r="107" spans="1:13" ht="15" x14ac:dyDescent="0.2">
      <c r="A107" s="37" t="s">
        <v>199</v>
      </c>
      <c r="B107" s="31" t="s">
        <v>200</v>
      </c>
      <c r="C107" s="17">
        <v>0</v>
      </c>
      <c r="D107" s="17">
        <v>0</v>
      </c>
      <c r="E107" s="17">
        <v>0</v>
      </c>
      <c r="F107" s="17">
        <v>202</v>
      </c>
      <c r="G107" s="18">
        <f t="shared" si="3"/>
        <v>202</v>
      </c>
      <c r="H107" s="19">
        <f t="shared" si="6"/>
        <v>2.8993287049330213E-2</v>
      </c>
    </row>
    <row r="108" spans="1:13" ht="15" x14ac:dyDescent="0.2">
      <c r="A108" s="38" t="s">
        <v>218</v>
      </c>
      <c r="B108" s="92" t="s">
        <v>201</v>
      </c>
      <c r="C108" s="70">
        <v>0</v>
      </c>
      <c r="D108" s="70">
        <v>18925</v>
      </c>
      <c r="E108" s="70">
        <v>0</v>
      </c>
      <c r="F108" s="70">
        <v>0</v>
      </c>
      <c r="G108" s="71">
        <f t="shared" si="3"/>
        <v>18925</v>
      </c>
      <c r="H108" s="72">
        <f t="shared" si="6"/>
        <v>2.7163265218246249</v>
      </c>
    </row>
    <row r="109" spans="1:13" ht="15" x14ac:dyDescent="0.2">
      <c r="A109" s="39"/>
      <c r="B109" s="93" t="s">
        <v>110</v>
      </c>
      <c r="C109" s="76">
        <v>0</v>
      </c>
      <c r="D109" s="76">
        <v>0</v>
      </c>
      <c r="E109" s="76">
        <v>0</v>
      </c>
      <c r="F109" s="76">
        <v>263</v>
      </c>
      <c r="G109" s="77">
        <f t="shared" si="3"/>
        <v>263</v>
      </c>
      <c r="H109" s="78">
        <f t="shared" si="6"/>
        <v>3.774868561373191E-2</v>
      </c>
    </row>
    <row r="110" spans="1:13" ht="15" x14ac:dyDescent="0.2">
      <c r="A110" s="39"/>
      <c r="B110" s="93" t="s">
        <v>111</v>
      </c>
      <c r="C110" s="76">
        <v>0</v>
      </c>
      <c r="D110" s="76">
        <v>0</v>
      </c>
      <c r="E110" s="76">
        <v>7392</v>
      </c>
      <c r="F110" s="76">
        <v>0</v>
      </c>
      <c r="G110" s="77">
        <f t="shared" si="3"/>
        <v>7392</v>
      </c>
      <c r="H110" s="78">
        <f t="shared" si="6"/>
        <v>1.0609820686566778</v>
      </c>
    </row>
    <row r="111" spans="1:13" ht="15" x14ac:dyDescent="0.2">
      <c r="A111" s="39"/>
      <c r="B111" s="93" t="s">
        <v>155</v>
      </c>
      <c r="C111" s="76">
        <v>0</v>
      </c>
      <c r="D111" s="76">
        <v>0</v>
      </c>
      <c r="E111" s="76">
        <v>2757</v>
      </c>
      <c r="F111" s="76">
        <v>0</v>
      </c>
      <c r="G111" s="77">
        <f t="shared" si="3"/>
        <v>2757</v>
      </c>
      <c r="H111" s="78">
        <f t="shared" si="6"/>
        <v>0.39571530888615541</v>
      </c>
    </row>
    <row r="112" spans="1:13" ht="15" x14ac:dyDescent="0.2">
      <c r="A112" s="39"/>
      <c r="B112" s="93" t="s">
        <v>180</v>
      </c>
      <c r="C112" s="76">
        <v>0</v>
      </c>
      <c r="D112" s="76">
        <v>0</v>
      </c>
      <c r="E112" s="76">
        <v>0</v>
      </c>
      <c r="F112" s="76">
        <v>389</v>
      </c>
      <c r="G112" s="77">
        <f t="shared" si="3"/>
        <v>389</v>
      </c>
      <c r="H112" s="78">
        <f t="shared" si="6"/>
        <v>5.583360723856165E-2</v>
      </c>
    </row>
    <row r="113" spans="1:22" ht="15" x14ac:dyDescent="0.2">
      <c r="A113" s="35"/>
      <c r="B113" s="94" t="s">
        <v>159</v>
      </c>
      <c r="C113" s="73">
        <v>0</v>
      </c>
      <c r="D113" s="73">
        <v>1</v>
      </c>
      <c r="E113" s="73">
        <v>0</v>
      </c>
      <c r="F113" s="73">
        <v>0</v>
      </c>
      <c r="G113" s="74">
        <f t="shared" si="3"/>
        <v>1</v>
      </c>
      <c r="H113" s="75">
        <f t="shared" si="6"/>
        <v>1.4353112400658521E-4</v>
      </c>
    </row>
    <row r="114" spans="1:22" ht="15" x14ac:dyDescent="0.2">
      <c r="A114" s="38" t="s">
        <v>113</v>
      </c>
      <c r="B114" s="92" t="s">
        <v>253</v>
      </c>
      <c r="C114" s="70">
        <v>1</v>
      </c>
      <c r="D114" s="70">
        <v>0</v>
      </c>
      <c r="E114" s="70">
        <v>0</v>
      </c>
      <c r="F114" s="70">
        <v>0</v>
      </c>
      <c r="G114" s="71">
        <f t="shared" si="3"/>
        <v>1</v>
      </c>
      <c r="H114" s="72">
        <f t="shared" si="6"/>
        <v>1.4353112400658521E-4</v>
      </c>
    </row>
    <row r="115" spans="1:22" ht="15" x14ac:dyDescent="0.2">
      <c r="A115" s="39"/>
      <c r="B115" s="93" t="s">
        <v>114</v>
      </c>
      <c r="C115" s="76">
        <v>0</v>
      </c>
      <c r="D115" s="76">
        <v>30560</v>
      </c>
      <c r="E115" s="76">
        <v>0</v>
      </c>
      <c r="F115" s="76">
        <v>0</v>
      </c>
      <c r="G115" s="77">
        <f t="shared" ref="G115" si="7">SUM(C115:F115)</f>
        <v>30560</v>
      </c>
      <c r="H115" s="78">
        <f t="shared" ref="H115" si="8">G115/G$122*100</f>
        <v>4.3863111496412444</v>
      </c>
    </row>
    <row r="116" spans="1:22" ht="15" x14ac:dyDescent="0.2">
      <c r="A116" s="39"/>
      <c r="B116" s="93" t="s">
        <v>115</v>
      </c>
      <c r="C116" s="76">
        <v>0</v>
      </c>
      <c r="D116" s="76">
        <v>0</v>
      </c>
      <c r="E116" s="76">
        <v>0</v>
      </c>
      <c r="F116" s="76">
        <v>542</v>
      </c>
      <c r="G116" s="77">
        <f t="shared" si="3"/>
        <v>542</v>
      </c>
      <c r="H116" s="78">
        <f t="shared" si="6"/>
        <v>7.779386921156918E-2</v>
      </c>
    </row>
    <row r="117" spans="1:22" ht="15" x14ac:dyDescent="0.2">
      <c r="A117" s="35"/>
      <c r="B117" s="94" t="s">
        <v>213</v>
      </c>
      <c r="C117" s="73">
        <v>23673</v>
      </c>
      <c r="D117" s="73">
        <v>0</v>
      </c>
      <c r="E117" s="73">
        <v>0</v>
      </c>
      <c r="F117" s="73">
        <v>0</v>
      </c>
      <c r="G117" s="74">
        <f t="shared" si="3"/>
        <v>23673</v>
      </c>
      <c r="H117" s="75">
        <f t="shared" si="6"/>
        <v>3.3978122986078918</v>
      </c>
    </row>
    <row r="118" spans="1:22" ht="15" x14ac:dyDescent="0.2">
      <c r="A118" s="38" t="s">
        <v>116</v>
      </c>
      <c r="B118" s="92" t="s">
        <v>214</v>
      </c>
      <c r="C118" s="70">
        <v>0</v>
      </c>
      <c r="D118" s="70">
        <v>4190</v>
      </c>
      <c r="E118" s="70">
        <v>0</v>
      </c>
      <c r="F118" s="70">
        <v>0</v>
      </c>
      <c r="G118" s="71">
        <f t="shared" si="3"/>
        <v>4190</v>
      </c>
      <c r="H118" s="72">
        <f t="shared" si="6"/>
        <v>0.60139540958759197</v>
      </c>
    </row>
    <row r="119" spans="1:22" ht="15" x14ac:dyDescent="0.2">
      <c r="A119" s="39"/>
      <c r="B119" s="93" t="s">
        <v>186</v>
      </c>
      <c r="C119" s="76">
        <v>0</v>
      </c>
      <c r="D119" s="76">
        <v>0</v>
      </c>
      <c r="E119" s="76">
        <v>4215</v>
      </c>
      <c r="F119" s="76">
        <v>0</v>
      </c>
      <c r="G119" s="77">
        <f t="shared" si="3"/>
        <v>4215</v>
      </c>
      <c r="H119" s="78">
        <f t="shared" si="6"/>
        <v>0.60498368768775668</v>
      </c>
    </row>
    <row r="120" spans="1:22" ht="15" x14ac:dyDescent="0.2">
      <c r="A120" s="35"/>
      <c r="B120" s="94" t="s">
        <v>187</v>
      </c>
      <c r="C120" s="73">
        <v>0</v>
      </c>
      <c r="D120" s="73">
        <v>0</v>
      </c>
      <c r="E120" s="73">
        <v>0</v>
      </c>
      <c r="F120" s="73">
        <v>1392</v>
      </c>
      <c r="G120" s="74">
        <f t="shared" si="3"/>
        <v>1392</v>
      </c>
      <c r="H120" s="75">
        <f t="shared" si="6"/>
        <v>0.19979532461716662</v>
      </c>
    </row>
    <row r="121" spans="1:22" ht="15" x14ac:dyDescent="0.2">
      <c r="A121" s="35" t="s">
        <v>238</v>
      </c>
      <c r="B121" s="31"/>
      <c r="C121" s="17">
        <v>0</v>
      </c>
      <c r="D121" s="17">
        <v>0</v>
      </c>
      <c r="E121" s="17">
        <v>1</v>
      </c>
      <c r="F121" s="17">
        <v>22</v>
      </c>
      <c r="G121" s="18">
        <f t="shared" si="3"/>
        <v>23</v>
      </c>
      <c r="H121" s="19">
        <f t="shared" si="6"/>
        <v>3.3012158521514593E-3</v>
      </c>
    </row>
    <row r="122" spans="1:22" ht="23.1" customHeight="1" x14ac:dyDescent="0.2">
      <c r="A122" s="36" t="s">
        <v>239</v>
      </c>
      <c r="B122" s="30"/>
      <c r="C122" s="18">
        <f>SUM(C8:C121)</f>
        <v>289360</v>
      </c>
      <c r="D122" s="18">
        <f>SUM(D8:D121)</f>
        <v>304121</v>
      </c>
      <c r="E122" s="18">
        <f>SUM(E8:E121)</f>
        <v>86387</v>
      </c>
      <c r="F122" s="18">
        <f>SUM(F8:F121)</f>
        <v>16845</v>
      </c>
      <c r="G122" s="18">
        <f>SUM(G8:G121)</f>
        <v>696713</v>
      </c>
      <c r="H122" s="29">
        <f t="shared" si="6"/>
        <v>100</v>
      </c>
    </row>
    <row r="123" spans="1:22" s="15" customFormat="1" ht="13.5" x14ac:dyDescent="0.3">
      <c r="A123" s="145"/>
      <c r="B123" s="145"/>
      <c r="C123" s="145"/>
      <c r="D123" s="145"/>
      <c r="E123" s="145"/>
      <c r="F123" s="145"/>
      <c r="G123" s="145"/>
      <c r="H123" s="145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</row>
    <row r="124" spans="1:22" s="15" customFormat="1" ht="13.5" x14ac:dyDescent="0.3">
      <c r="A124" s="135" t="s">
        <v>250</v>
      </c>
      <c r="B124" s="135"/>
      <c r="C124" s="135"/>
      <c r="D124" s="135"/>
      <c r="E124" s="135"/>
      <c r="F124" s="135"/>
      <c r="G124" s="135"/>
      <c r="H124" s="135"/>
    </row>
    <row r="125" spans="1:22" s="15" customFormat="1" ht="15.75" customHeight="1" x14ac:dyDescent="0.3">
      <c r="A125" s="137" t="s">
        <v>251</v>
      </c>
      <c r="B125" s="137"/>
      <c r="C125" s="137"/>
      <c r="D125" s="137"/>
      <c r="E125" s="137"/>
      <c r="F125" s="137"/>
      <c r="G125" s="137"/>
      <c r="H125" s="137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</row>
  </sheetData>
  <mergeCells count="9">
    <mergeCell ref="A123:H123"/>
    <mergeCell ref="A124:H124"/>
    <mergeCell ref="A125:H125"/>
    <mergeCell ref="C6:H6"/>
    <mergeCell ref="A2:H2"/>
    <mergeCell ref="A3:H3"/>
    <mergeCell ref="A5:H5"/>
    <mergeCell ref="A6:A7"/>
    <mergeCell ref="B6:B7"/>
  </mergeCells>
  <pageMargins left="0.62992125984251968" right="0.70866141732283472" top="0.62992125984251968" bottom="0.74803149606299213" header="0.31496062992125984" footer="0.31496062992125984"/>
  <pageSetup paperSize="9" scale="67" fitToHeight="2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rowBreaks count="1" manualBreakCount="1">
    <brk id="64" max="7" man="1"/>
  </rowBreaks>
  <ignoredErrors>
    <ignoredError sqref="B83:B85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19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2.75" x14ac:dyDescent="0.2"/>
  <cols>
    <col min="1" max="2" width="20.7109375" customWidth="1"/>
    <col min="3" max="7" width="16.7109375" customWidth="1"/>
    <col min="8" max="8" width="7.7109375" customWidth="1"/>
  </cols>
  <sheetData>
    <row r="1" spans="1:10" s="2" customFormat="1" ht="15" x14ac:dyDescent="0.35">
      <c r="C1" s="3"/>
      <c r="D1" s="3"/>
      <c r="E1" s="3"/>
      <c r="F1" s="3"/>
      <c r="H1" s="3"/>
      <c r="I1" s="3"/>
    </row>
    <row r="2" spans="1:10" s="2" customFormat="1" ht="16.5" x14ac:dyDescent="0.35">
      <c r="A2" s="138" t="s">
        <v>0</v>
      </c>
      <c r="B2" s="138"/>
      <c r="C2" s="138"/>
      <c r="D2" s="138"/>
      <c r="E2" s="138"/>
      <c r="F2" s="138"/>
      <c r="G2" s="138"/>
      <c r="H2" s="138"/>
      <c r="I2" s="1"/>
    </row>
    <row r="3" spans="1:10" s="2" customFormat="1" ht="16.5" x14ac:dyDescent="0.35">
      <c r="A3" s="139" t="s">
        <v>1</v>
      </c>
      <c r="B3" s="139"/>
      <c r="C3" s="139"/>
      <c r="D3" s="139"/>
      <c r="E3" s="139"/>
      <c r="F3" s="139"/>
      <c r="G3" s="139"/>
      <c r="H3" s="139"/>
      <c r="I3" s="1"/>
    </row>
    <row r="4" spans="1:10" s="2" customFormat="1" ht="17.25" x14ac:dyDescent="0.35">
      <c r="H4" s="11"/>
      <c r="I4" s="11"/>
      <c r="J4" s="11"/>
    </row>
    <row r="5" spans="1:10" s="13" customFormat="1" ht="15" x14ac:dyDescent="0.2">
      <c r="A5" s="140" t="s">
        <v>2</v>
      </c>
      <c r="B5" s="140"/>
      <c r="C5" s="140"/>
      <c r="D5" s="140"/>
      <c r="E5" s="140"/>
      <c r="F5" s="140"/>
      <c r="G5" s="140"/>
      <c r="H5" s="140"/>
      <c r="I5" s="12"/>
    </row>
    <row r="6" spans="1:10" ht="15" x14ac:dyDescent="0.35">
      <c r="A6" s="141" t="s">
        <v>236</v>
      </c>
      <c r="B6" s="143" t="s">
        <v>237</v>
      </c>
      <c r="C6" s="144">
        <v>2018</v>
      </c>
      <c r="D6" s="144"/>
      <c r="E6" s="144"/>
      <c r="F6" s="144"/>
      <c r="G6" s="144"/>
      <c r="H6" s="144"/>
    </row>
    <row r="7" spans="1:10" ht="15" x14ac:dyDescent="0.2">
      <c r="A7" s="142"/>
      <c r="B7" s="143"/>
      <c r="C7" s="79" t="s">
        <v>245</v>
      </c>
      <c r="D7" s="79" t="s">
        <v>246</v>
      </c>
      <c r="E7" s="79" t="s">
        <v>247</v>
      </c>
      <c r="F7" s="79" t="s">
        <v>248</v>
      </c>
      <c r="G7" s="91" t="s">
        <v>249</v>
      </c>
      <c r="H7" s="79" t="s">
        <v>3</v>
      </c>
    </row>
    <row r="8" spans="1:10" ht="15" x14ac:dyDescent="0.2">
      <c r="A8" s="37" t="s">
        <v>188</v>
      </c>
      <c r="B8" s="31" t="s">
        <v>189</v>
      </c>
      <c r="C8" s="17">
        <v>0</v>
      </c>
      <c r="D8" s="17">
        <v>0</v>
      </c>
      <c r="E8" s="17">
        <v>7624</v>
      </c>
      <c r="F8" s="17">
        <v>0</v>
      </c>
      <c r="G8" s="18">
        <f>SUM(C8:F8)</f>
        <v>7624</v>
      </c>
      <c r="H8" s="101">
        <f t="shared" ref="H8:H40" si="0">G8/G$116*100</f>
        <v>1.2971876685501749</v>
      </c>
    </row>
    <row r="9" spans="1:10" ht="15" x14ac:dyDescent="0.2">
      <c r="A9" s="38" t="s">
        <v>4</v>
      </c>
      <c r="B9" s="92" t="s">
        <v>190</v>
      </c>
      <c r="C9" s="70">
        <v>11048</v>
      </c>
      <c r="D9" s="70">
        <v>0</v>
      </c>
      <c r="E9" s="70">
        <v>0</v>
      </c>
      <c r="F9" s="70">
        <v>0</v>
      </c>
      <c r="G9" s="71">
        <f t="shared" ref="G9:G70" si="1">SUM(C9:F9)</f>
        <v>11048</v>
      </c>
      <c r="H9" s="106">
        <f t="shared" si="0"/>
        <v>1.8797651314457413</v>
      </c>
    </row>
    <row r="10" spans="1:10" ht="15" x14ac:dyDescent="0.2">
      <c r="A10" s="39"/>
      <c r="B10" s="93" t="s">
        <v>5</v>
      </c>
      <c r="C10" s="76">
        <v>0</v>
      </c>
      <c r="D10" s="76">
        <v>9259</v>
      </c>
      <c r="E10" s="76">
        <v>0</v>
      </c>
      <c r="F10" s="76">
        <v>0</v>
      </c>
      <c r="G10" s="77">
        <f t="shared" si="1"/>
        <v>9259</v>
      </c>
      <c r="H10" s="107">
        <f t="shared" si="0"/>
        <v>1.5753752128942904</v>
      </c>
    </row>
    <row r="11" spans="1:10" ht="15" x14ac:dyDescent="0.2">
      <c r="A11" s="39"/>
      <c r="B11" s="93" t="s">
        <v>6</v>
      </c>
      <c r="C11" s="76">
        <v>0</v>
      </c>
      <c r="D11" s="76">
        <v>0</v>
      </c>
      <c r="E11" s="76">
        <v>7240</v>
      </c>
      <c r="F11" s="76">
        <v>0</v>
      </c>
      <c r="G11" s="77">
        <f t="shared" si="1"/>
        <v>7240</v>
      </c>
      <c r="H11" s="107">
        <f t="shared" si="0"/>
        <v>1.2318518783188965</v>
      </c>
    </row>
    <row r="12" spans="1:10" ht="15" x14ac:dyDescent="0.2">
      <c r="A12" s="35"/>
      <c r="B12" s="94" t="s">
        <v>7</v>
      </c>
      <c r="C12" s="73">
        <v>0</v>
      </c>
      <c r="D12" s="73">
        <v>0</v>
      </c>
      <c r="E12" s="73">
        <v>0</v>
      </c>
      <c r="F12" s="73">
        <v>1140</v>
      </c>
      <c r="G12" s="74">
        <f t="shared" si="1"/>
        <v>1140</v>
      </c>
      <c r="H12" s="108">
        <f t="shared" si="0"/>
        <v>0.19396562724910801</v>
      </c>
    </row>
    <row r="13" spans="1:10" ht="15" x14ac:dyDescent="0.2">
      <c r="A13" s="38" t="s">
        <v>8</v>
      </c>
      <c r="B13" s="92" t="s">
        <v>9</v>
      </c>
      <c r="C13" s="70">
        <v>0</v>
      </c>
      <c r="D13" s="70">
        <v>13349</v>
      </c>
      <c r="E13" s="70">
        <v>0</v>
      </c>
      <c r="F13" s="70">
        <v>0</v>
      </c>
      <c r="G13" s="71">
        <f t="shared" si="1"/>
        <v>13349</v>
      </c>
      <c r="H13" s="106">
        <f t="shared" si="0"/>
        <v>2.2712694369722306</v>
      </c>
    </row>
    <row r="14" spans="1:10" ht="15" x14ac:dyDescent="0.2">
      <c r="A14" s="39"/>
      <c r="B14" s="93" t="s">
        <v>10</v>
      </c>
      <c r="C14" s="76">
        <v>0</v>
      </c>
      <c r="D14" s="76">
        <v>0</v>
      </c>
      <c r="E14" s="76">
        <v>3733</v>
      </c>
      <c r="F14" s="76">
        <v>0</v>
      </c>
      <c r="G14" s="77">
        <f t="shared" si="1"/>
        <v>3733</v>
      </c>
      <c r="H14" s="107">
        <f t="shared" si="0"/>
        <v>0.63515235659729841</v>
      </c>
    </row>
    <row r="15" spans="1:10" ht="15" x14ac:dyDescent="0.2">
      <c r="A15" s="39"/>
      <c r="B15" s="93" t="s">
        <v>154</v>
      </c>
      <c r="C15" s="76">
        <v>0</v>
      </c>
      <c r="D15" s="76">
        <v>0</v>
      </c>
      <c r="E15" s="76">
        <v>2812</v>
      </c>
      <c r="F15" s="76">
        <v>0</v>
      </c>
      <c r="G15" s="77">
        <f t="shared" si="1"/>
        <v>2812</v>
      </c>
      <c r="H15" s="107">
        <f t="shared" si="0"/>
        <v>0.47844854721446645</v>
      </c>
    </row>
    <row r="16" spans="1:10" ht="15" x14ac:dyDescent="0.2">
      <c r="A16" s="39"/>
      <c r="B16" s="93" t="s">
        <v>11</v>
      </c>
      <c r="C16" s="76">
        <v>0</v>
      </c>
      <c r="D16" s="76">
        <v>0</v>
      </c>
      <c r="E16" s="76">
        <v>0</v>
      </c>
      <c r="F16" s="76">
        <v>1596</v>
      </c>
      <c r="G16" s="77">
        <f t="shared" si="1"/>
        <v>1596</v>
      </c>
      <c r="H16" s="107">
        <f t="shared" si="0"/>
        <v>0.27155187814875126</v>
      </c>
    </row>
    <row r="17" spans="1:8" ht="15" x14ac:dyDescent="0.2">
      <c r="A17" s="35"/>
      <c r="B17" s="94" t="s">
        <v>12</v>
      </c>
      <c r="C17" s="73">
        <v>0</v>
      </c>
      <c r="D17" s="73">
        <v>0</v>
      </c>
      <c r="E17" s="73">
        <v>0</v>
      </c>
      <c r="F17" s="73">
        <v>832</v>
      </c>
      <c r="G17" s="74">
        <f t="shared" si="1"/>
        <v>832</v>
      </c>
      <c r="H17" s="108">
        <f t="shared" si="0"/>
        <v>0.14156087883443672</v>
      </c>
    </row>
    <row r="18" spans="1:8" ht="15" x14ac:dyDescent="0.2">
      <c r="A18" s="38" t="s">
        <v>215</v>
      </c>
      <c r="B18" s="92" t="s">
        <v>119</v>
      </c>
      <c r="C18" s="70">
        <v>0</v>
      </c>
      <c r="D18" s="70">
        <v>513</v>
      </c>
      <c r="E18" s="70">
        <v>0</v>
      </c>
      <c r="F18" s="70">
        <v>0</v>
      </c>
      <c r="G18" s="71">
        <f t="shared" si="1"/>
        <v>513</v>
      </c>
      <c r="H18" s="106">
        <f t="shared" si="0"/>
        <v>8.7284532262098605E-2</v>
      </c>
    </row>
    <row r="19" spans="1:8" ht="15" x14ac:dyDescent="0.2">
      <c r="A19" s="39"/>
      <c r="B19" s="94" t="s">
        <v>150</v>
      </c>
      <c r="C19" s="73">
        <v>6987</v>
      </c>
      <c r="D19" s="73">
        <v>0</v>
      </c>
      <c r="E19" s="73">
        <v>0</v>
      </c>
      <c r="F19" s="73">
        <v>0</v>
      </c>
      <c r="G19" s="74">
        <f t="shared" si="1"/>
        <v>6987</v>
      </c>
      <c r="H19" s="108">
        <f t="shared" si="0"/>
        <v>1.1888051206925594</v>
      </c>
    </row>
    <row r="20" spans="1:8" ht="15" x14ac:dyDescent="0.2">
      <c r="A20" s="37" t="s">
        <v>21</v>
      </c>
      <c r="B20" s="31" t="s">
        <v>22</v>
      </c>
      <c r="C20" s="17">
        <v>0</v>
      </c>
      <c r="D20" s="17">
        <v>23836</v>
      </c>
      <c r="E20" s="17">
        <v>0</v>
      </c>
      <c r="F20" s="17">
        <v>0</v>
      </c>
      <c r="G20" s="18">
        <f t="shared" si="1"/>
        <v>23836</v>
      </c>
      <c r="H20" s="101">
        <f t="shared" si="0"/>
        <v>4.0555830623769635</v>
      </c>
    </row>
    <row r="21" spans="1:8" ht="15" x14ac:dyDescent="0.2">
      <c r="A21" s="37" t="s">
        <v>25</v>
      </c>
      <c r="B21" s="31" t="s">
        <v>183</v>
      </c>
      <c r="C21" s="17">
        <v>0</v>
      </c>
      <c r="D21" s="17">
        <v>242</v>
      </c>
      <c r="E21" s="17">
        <v>0</v>
      </c>
      <c r="F21" s="17">
        <v>0</v>
      </c>
      <c r="G21" s="18">
        <f t="shared" si="1"/>
        <v>242</v>
      </c>
      <c r="H21" s="101">
        <f t="shared" si="0"/>
        <v>4.1175159468670293E-2</v>
      </c>
    </row>
    <row r="22" spans="1:8" ht="15" x14ac:dyDescent="0.2">
      <c r="A22" s="38" t="s">
        <v>27</v>
      </c>
      <c r="B22" s="92" t="s">
        <v>171</v>
      </c>
      <c r="C22" s="70">
        <v>45797</v>
      </c>
      <c r="D22" s="70">
        <v>0</v>
      </c>
      <c r="E22" s="70">
        <v>0</v>
      </c>
      <c r="F22" s="70">
        <v>0</v>
      </c>
      <c r="G22" s="71">
        <f t="shared" si="1"/>
        <v>45797</v>
      </c>
      <c r="H22" s="106">
        <f t="shared" si="0"/>
        <v>7.792143711515263</v>
      </c>
    </row>
    <row r="23" spans="1:8" ht="15" x14ac:dyDescent="0.2">
      <c r="A23" s="35"/>
      <c r="B23" s="94" t="s">
        <v>29</v>
      </c>
      <c r="C23" s="73">
        <v>4</v>
      </c>
      <c r="D23" s="73">
        <v>0</v>
      </c>
      <c r="E23" s="73">
        <v>1</v>
      </c>
      <c r="F23" s="73">
        <v>0</v>
      </c>
      <c r="G23" s="74">
        <f t="shared" si="1"/>
        <v>5</v>
      </c>
      <c r="H23" s="108">
        <f t="shared" si="0"/>
        <v>8.507264353031053E-4</v>
      </c>
    </row>
    <row r="24" spans="1:8" ht="15" x14ac:dyDescent="0.2">
      <c r="A24" s="38" t="s">
        <v>30</v>
      </c>
      <c r="B24" s="92" t="s">
        <v>151</v>
      </c>
      <c r="C24" s="70">
        <v>19250</v>
      </c>
      <c r="D24" s="70">
        <v>0</v>
      </c>
      <c r="E24" s="70">
        <v>0</v>
      </c>
      <c r="F24" s="70">
        <v>0</v>
      </c>
      <c r="G24" s="71">
        <f t="shared" si="1"/>
        <v>19250</v>
      </c>
      <c r="H24" s="106">
        <f t="shared" si="0"/>
        <v>3.2752967759169556</v>
      </c>
    </row>
    <row r="25" spans="1:8" ht="15" x14ac:dyDescent="0.2">
      <c r="A25" s="39"/>
      <c r="B25" s="93" t="s">
        <v>191</v>
      </c>
      <c r="C25" s="76">
        <v>0</v>
      </c>
      <c r="D25" s="76">
        <v>0</v>
      </c>
      <c r="E25" s="76">
        <v>1674</v>
      </c>
      <c r="F25" s="76">
        <v>0</v>
      </c>
      <c r="G25" s="77">
        <f t="shared" si="1"/>
        <v>1674</v>
      </c>
      <c r="H25" s="107">
        <f t="shared" si="0"/>
        <v>0.28482321053947968</v>
      </c>
    </row>
    <row r="26" spans="1:8" ht="15" x14ac:dyDescent="0.2">
      <c r="A26" s="35"/>
      <c r="B26" s="94" t="s">
        <v>31</v>
      </c>
      <c r="C26" s="73">
        <v>0</v>
      </c>
      <c r="D26" s="73">
        <v>18198</v>
      </c>
      <c r="E26" s="73">
        <v>0</v>
      </c>
      <c r="F26" s="73">
        <v>0</v>
      </c>
      <c r="G26" s="74">
        <f t="shared" si="1"/>
        <v>18198</v>
      </c>
      <c r="H26" s="108">
        <f t="shared" si="0"/>
        <v>3.0963039339291822</v>
      </c>
    </row>
    <row r="27" spans="1:8" ht="15" x14ac:dyDescent="0.2">
      <c r="A27" s="38" t="s">
        <v>35</v>
      </c>
      <c r="B27" s="92" t="s">
        <v>36</v>
      </c>
      <c r="C27" s="70">
        <v>0</v>
      </c>
      <c r="D27" s="70">
        <v>0</v>
      </c>
      <c r="E27" s="70">
        <v>2041</v>
      </c>
      <c r="F27" s="70">
        <v>0</v>
      </c>
      <c r="G27" s="71">
        <f t="shared" si="1"/>
        <v>2041</v>
      </c>
      <c r="H27" s="106">
        <f t="shared" si="0"/>
        <v>0.34726653089072756</v>
      </c>
    </row>
    <row r="28" spans="1:8" ht="15" x14ac:dyDescent="0.2">
      <c r="A28" s="35"/>
      <c r="B28" s="94" t="s">
        <v>172</v>
      </c>
      <c r="C28" s="73">
        <v>3704</v>
      </c>
      <c r="D28" s="73">
        <v>0</v>
      </c>
      <c r="E28" s="73">
        <v>0</v>
      </c>
      <c r="F28" s="73">
        <v>0</v>
      </c>
      <c r="G28" s="74">
        <f t="shared" si="1"/>
        <v>3704</v>
      </c>
      <c r="H28" s="108">
        <f t="shared" si="0"/>
        <v>0.63021814327254044</v>
      </c>
    </row>
    <row r="29" spans="1:8" ht="15" x14ac:dyDescent="0.2">
      <c r="A29" s="39" t="s">
        <v>37</v>
      </c>
      <c r="B29" s="92" t="s">
        <v>162</v>
      </c>
      <c r="C29" s="70">
        <v>0</v>
      </c>
      <c r="D29" s="70">
        <v>3</v>
      </c>
      <c r="E29" s="70">
        <v>0</v>
      </c>
      <c r="F29" s="70">
        <v>0</v>
      </c>
      <c r="G29" s="71">
        <f t="shared" si="1"/>
        <v>3</v>
      </c>
      <c r="H29" s="106">
        <f t="shared" si="0"/>
        <v>5.1043586118186318E-4</v>
      </c>
    </row>
    <row r="30" spans="1:8" ht="15" x14ac:dyDescent="0.2">
      <c r="A30" s="39"/>
      <c r="B30" s="93" t="s">
        <v>203</v>
      </c>
      <c r="C30" s="76">
        <v>996</v>
      </c>
      <c r="D30" s="76">
        <v>0</v>
      </c>
      <c r="E30" s="76">
        <v>0</v>
      </c>
      <c r="F30" s="76">
        <v>0</v>
      </c>
      <c r="G30" s="77">
        <f>SUM(C30:F30)</f>
        <v>996</v>
      </c>
      <c r="H30" s="107">
        <f t="shared" si="0"/>
        <v>0.16946470591237858</v>
      </c>
    </row>
    <row r="31" spans="1:8" ht="15" x14ac:dyDescent="0.2">
      <c r="A31" s="39"/>
      <c r="B31" s="93" t="s">
        <v>39</v>
      </c>
      <c r="C31" s="76">
        <v>0</v>
      </c>
      <c r="D31" s="76">
        <v>0</v>
      </c>
      <c r="E31" s="76">
        <v>616</v>
      </c>
      <c r="F31" s="76">
        <v>0</v>
      </c>
      <c r="G31" s="77">
        <f t="shared" si="1"/>
        <v>616</v>
      </c>
      <c r="H31" s="107">
        <f t="shared" si="0"/>
        <v>0.10480949682934257</v>
      </c>
    </row>
    <row r="32" spans="1:8" ht="15" x14ac:dyDescent="0.2">
      <c r="A32" s="39"/>
      <c r="B32" s="93" t="s">
        <v>40</v>
      </c>
      <c r="C32" s="76">
        <v>0</v>
      </c>
      <c r="D32" s="76">
        <v>20876</v>
      </c>
      <c r="E32" s="76">
        <v>0</v>
      </c>
      <c r="F32" s="76">
        <v>0</v>
      </c>
      <c r="G32" s="77">
        <f t="shared" si="1"/>
        <v>20876</v>
      </c>
      <c r="H32" s="107">
        <f t="shared" si="0"/>
        <v>3.5519530126775249</v>
      </c>
    </row>
    <row r="33" spans="1:8" ht="15" x14ac:dyDescent="0.2">
      <c r="A33" s="35"/>
      <c r="B33" s="94" t="s">
        <v>159</v>
      </c>
      <c r="C33" s="73">
        <v>0</v>
      </c>
      <c r="D33" s="73">
        <v>0</v>
      </c>
      <c r="E33" s="73">
        <v>1</v>
      </c>
      <c r="F33" s="73">
        <v>0</v>
      </c>
      <c r="G33" s="74">
        <f t="shared" si="1"/>
        <v>1</v>
      </c>
      <c r="H33" s="108">
        <f t="shared" si="0"/>
        <v>1.7014528706062109E-4</v>
      </c>
    </row>
    <row r="34" spans="1:8" ht="15" x14ac:dyDescent="0.2">
      <c r="A34" s="38" t="s">
        <v>202</v>
      </c>
      <c r="B34" s="32" t="s">
        <v>204</v>
      </c>
      <c r="C34" s="20">
        <v>0</v>
      </c>
      <c r="D34" s="20">
        <v>115</v>
      </c>
      <c r="E34" s="20">
        <v>0</v>
      </c>
      <c r="F34" s="20">
        <v>0</v>
      </c>
      <c r="G34" s="21">
        <f t="shared" si="1"/>
        <v>115</v>
      </c>
      <c r="H34" s="102">
        <f t="shared" si="0"/>
        <v>1.9566708011971422E-2</v>
      </c>
    </row>
    <row r="35" spans="1:8" ht="15" x14ac:dyDescent="0.2">
      <c r="A35" s="35"/>
      <c r="B35" s="34" t="s">
        <v>192</v>
      </c>
      <c r="C35" s="26">
        <v>0</v>
      </c>
      <c r="D35" s="26">
        <v>0</v>
      </c>
      <c r="E35" s="26">
        <v>3461</v>
      </c>
      <c r="F35" s="26">
        <v>0</v>
      </c>
      <c r="G35" s="27">
        <f t="shared" si="1"/>
        <v>3461</v>
      </c>
      <c r="H35" s="103">
        <f t="shared" si="0"/>
        <v>0.58887283851680949</v>
      </c>
    </row>
    <row r="36" spans="1:8" ht="15" x14ac:dyDescent="0.2">
      <c r="A36" s="38" t="s">
        <v>43</v>
      </c>
      <c r="B36" s="92" t="s">
        <v>44</v>
      </c>
      <c r="C36" s="70">
        <v>0</v>
      </c>
      <c r="D36" s="70">
        <v>0</v>
      </c>
      <c r="E36" s="70">
        <v>2000</v>
      </c>
      <c r="F36" s="70">
        <v>0</v>
      </c>
      <c r="G36" s="71">
        <f t="shared" si="1"/>
        <v>2000</v>
      </c>
      <c r="H36" s="106">
        <f t="shared" si="0"/>
        <v>0.34029057412124214</v>
      </c>
    </row>
    <row r="37" spans="1:8" ht="15" x14ac:dyDescent="0.2">
      <c r="A37" s="39"/>
      <c r="B37" s="93" t="s">
        <v>45</v>
      </c>
      <c r="C37" s="76">
        <v>0</v>
      </c>
      <c r="D37" s="76">
        <v>7672</v>
      </c>
      <c r="E37" s="76">
        <v>0</v>
      </c>
      <c r="F37" s="76">
        <v>0</v>
      </c>
      <c r="G37" s="77">
        <f t="shared" si="1"/>
        <v>7672</v>
      </c>
      <c r="H37" s="107">
        <f t="shared" si="0"/>
        <v>1.3053546423290847</v>
      </c>
    </row>
    <row r="38" spans="1:8" ht="15" x14ac:dyDescent="0.2">
      <c r="A38" s="39"/>
      <c r="B38" s="93" t="s">
        <v>46</v>
      </c>
      <c r="C38" s="76">
        <v>0</v>
      </c>
      <c r="D38" s="76">
        <v>0</v>
      </c>
      <c r="E38" s="76">
        <v>0</v>
      </c>
      <c r="F38" s="76">
        <v>1513</v>
      </c>
      <c r="G38" s="77">
        <f t="shared" si="1"/>
        <v>1513</v>
      </c>
      <c r="H38" s="107">
        <f t="shared" si="0"/>
        <v>0.25742981932271969</v>
      </c>
    </row>
    <row r="39" spans="1:8" ht="15" x14ac:dyDescent="0.2">
      <c r="A39" s="39"/>
      <c r="B39" s="93" t="s">
        <v>152</v>
      </c>
      <c r="C39" s="76">
        <v>37615</v>
      </c>
      <c r="D39" s="76">
        <v>0</v>
      </c>
      <c r="E39" s="76">
        <v>0</v>
      </c>
      <c r="F39" s="76">
        <v>0</v>
      </c>
      <c r="G39" s="77">
        <f t="shared" si="1"/>
        <v>37615</v>
      </c>
      <c r="H39" s="107">
        <f t="shared" si="0"/>
        <v>6.4000149727852618</v>
      </c>
    </row>
    <row r="40" spans="1:8" ht="15" x14ac:dyDescent="0.2">
      <c r="A40" s="39"/>
      <c r="B40" s="94" t="s">
        <v>48</v>
      </c>
      <c r="C40" s="73">
        <v>0</v>
      </c>
      <c r="D40" s="73">
        <v>0</v>
      </c>
      <c r="E40" s="73">
        <v>719</v>
      </c>
      <c r="F40" s="73">
        <v>0</v>
      </c>
      <c r="G40" s="74">
        <f t="shared" si="1"/>
        <v>719</v>
      </c>
      <c r="H40" s="108">
        <f t="shared" si="0"/>
        <v>0.12233446139658655</v>
      </c>
    </row>
    <row r="41" spans="1:8" ht="15" x14ac:dyDescent="0.2">
      <c r="A41" s="38" t="s">
        <v>49</v>
      </c>
      <c r="B41" s="92" t="s">
        <v>193</v>
      </c>
      <c r="C41" s="70">
        <v>0</v>
      </c>
      <c r="D41" s="70">
        <v>2407</v>
      </c>
      <c r="E41" s="70">
        <v>0</v>
      </c>
      <c r="F41" s="70">
        <v>0</v>
      </c>
      <c r="G41" s="71">
        <f>SUM(C41:F41)</f>
        <v>2407</v>
      </c>
      <c r="H41" s="106">
        <f t="shared" ref="H41:H72" si="2">G41/G$116*100</f>
        <v>0.4095397059549149</v>
      </c>
    </row>
    <row r="42" spans="1:8" ht="15" x14ac:dyDescent="0.2">
      <c r="A42" s="39"/>
      <c r="B42" s="93" t="s">
        <v>50</v>
      </c>
      <c r="C42" s="76">
        <v>0</v>
      </c>
      <c r="D42" s="76">
        <v>0</v>
      </c>
      <c r="E42" s="76">
        <v>536</v>
      </c>
      <c r="F42" s="76">
        <v>0</v>
      </c>
      <c r="G42" s="77">
        <f>SUM(C42:F42)</f>
        <v>536</v>
      </c>
      <c r="H42" s="107">
        <f t="shared" si="2"/>
        <v>9.1197873864492893E-2</v>
      </c>
    </row>
    <row r="43" spans="1:8" ht="15" x14ac:dyDescent="0.2">
      <c r="A43" s="39"/>
      <c r="B43" s="93" t="s">
        <v>51</v>
      </c>
      <c r="C43" s="76">
        <v>0</v>
      </c>
      <c r="D43" s="76">
        <v>15961</v>
      </c>
      <c r="E43" s="76">
        <v>0</v>
      </c>
      <c r="F43" s="76">
        <v>0</v>
      </c>
      <c r="G43" s="77">
        <f>SUM(C43:F43)</f>
        <v>15961</v>
      </c>
      <c r="H43" s="107">
        <f t="shared" si="2"/>
        <v>2.7156889267745727</v>
      </c>
    </row>
    <row r="44" spans="1:8" ht="15" x14ac:dyDescent="0.2">
      <c r="A44" s="35"/>
      <c r="B44" s="94" t="s">
        <v>205</v>
      </c>
      <c r="C44" s="73">
        <v>1658</v>
      </c>
      <c r="D44" s="73">
        <v>0</v>
      </c>
      <c r="E44" s="73">
        <v>0</v>
      </c>
      <c r="F44" s="73">
        <v>0</v>
      </c>
      <c r="G44" s="74">
        <f>SUM(C44:F44)</f>
        <v>1658</v>
      </c>
      <c r="H44" s="108">
        <f t="shared" si="2"/>
        <v>0.28210088594650973</v>
      </c>
    </row>
    <row r="45" spans="1:8" ht="15" x14ac:dyDescent="0.2">
      <c r="A45" s="35" t="s">
        <v>52</v>
      </c>
      <c r="B45" s="34" t="s">
        <v>53</v>
      </c>
      <c r="C45" s="26">
        <v>36</v>
      </c>
      <c r="D45" s="26">
        <v>0</v>
      </c>
      <c r="E45" s="26">
        <v>0</v>
      </c>
      <c r="F45" s="26">
        <v>0</v>
      </c>
      <c r="G45" s="27">
        <f t="shared" si="1"/>
        <v>36</v>
      </c>
      <c r="H45" s="103">
        <f t="shared" si="2"/>
        <v>6.1252303341823586E-3</v>
      </c>
    </row>
    <row r="46" spans="1:8" ht="15" x14ac:dyDescent="0.2">
      <c r="A46" s="38" t="s">
        <v>54</v>
      </c>
      <c r="B46" s="96" t="s">
        <v>55</v>
      </c>
      <c r="C46" s="97">
        <v>0</v>
      </c>
      <c r="D46" s="97">
        <v>0</v>
      </c>
      <c r="E46" s="97">
        <v>27</v>
      </c>
      <c r="F46" s="97">
        <v>0</v>
      </c>
      <c r="G46" s="98">
        <f t="shared" ref="G46:G53" si="3">SUM(C46:F46)</f>
        <v>27</v>
      </c>
      <c r="H46" s="109">
        <f t="shared" si="2"/>
        <v>4.5939227506367692E-3</v>
      </c>
    </row>
    <row r="47" spans="1:8" ht="15" x14ac:dyDescent="0.2">
      <c r="A47" s="39"/>
      <c r="B47" s="93" t="s">
        <v>56</v>
      </c>
      <c r="C47" s="76">
        <v>0</v>
      </c>
      <c r="D47" s="76">
        <v>0</v>
      </c>
      <c r="E47" s="76">
        <v>0</v>
      </c>
      <c r="F47" s="76">
        <v>821</v>
      </c>
      <c r="G47" s="77">
        <f t="shared" si="3"/>
        <v>821</v>
      </c>
      <c r="H47" s="107">
        <f t="shared" si="2"/>
        <v>0.13968928067676989</v>
      </c>
    </row>
    <row r="48" spans="1:8" ht="15" x14ac:dyDescent="0.2">
      <c r="A48" s="39"/>
      <c r="B48" s="93" t="s">
        <v>158</v>
      </c>
      <c r="C48" s="76">
        <v>0</v>
      </c>
      <c r="D48" s="76">
        <v>0</v>
      </c>
      <c r="E48" s="76">
        <v>5019</v>
      </c>
      <c r="F48" s="76">
        <v>0</v>
      </c>
      <c r="G48" s="77">
        <f t="shared" si="3"/>
        <v>5019</v>
      </c>
      <c r="H48" s="107">
        <f t="shared" si="2"/>
        <v>0.85395919575725709</v>
      </c>
    </row>
    <row r="49" spans="1:8" ht="15" x14ac:dyDescent="0.2">
      <c r="A49" s="39"/>
      <c r="B49" s="93" t="s">
        <v>57</v>
      </c>
      <c r="C49" s="76">
        <v>0</v>
      </c>
      <c r="D49" s="76">
        <v>7816</v>
      </c>
      <c r="E49" s="76">
        <v>0</v>
      </c>
      <c r="F49" s="76">
        <v>0</v>
      </c>
      <c r="G49" s="77">
        <f t="shared" si="3"/>
        <v>7816</v>
      </c>
      <c r="H49" s="107">
        <f t="shared" si="2"/>
        <v>1.3298555636658143</v>
      </c>
    </row>
    <row r="50" spans="1:8" ht="15" x14ac:dyDescent="0.2">
      <c r="A50" s="39"/>
      <c r="B50" s="93" t="s">
        <v>59</v>
      </c>
      <c r="C50" s="76">
        <v>0</v>
      </c>
      <c r="D50" s="76">
        <v>0</v>
      </c>
      <c r="E50" s="76">
        <v>0</v>
      </c>
      <c r="F50" s="76">
        <v>621</v>
      </c>
      <c r="G50" s="77">
        <f t="shared" si="3"/>
        <v>621</v>
      </c>
      <c r="H50" s="107">
        <f t="shared" si="2"/>
        <v>0.10566022326464568</v>
      </c>
    </row>
    <row r="51" spans="1:8" ht="15" x14ac:dyDescent="0.2">
      <c r="A51" s="39"/>
      <c r="B51" s="93" t="s">
        <v>60</v>
      </c>
      <c r="C51" s="76">
        <v>0</v>
      </c>
      <c r="D51" s="76">
        <v>0</v>
      </c>
      <c r="E51" s="76">
        <v>0</v>
      </c>
      <c r="F51" s="76">
        <v>3100</v>
      </c>
      <c r="G51" s="77">
        <f t="shared" si="3"/>
        <v>3100</v>
      </c>
      <c r="H51" s="107">
        <f t="shared" si="2"/>
        <v>0.52745038988792525</v>
      </c>
    </row>
    <row r="52" spans="1:8" ht="15" x14ac:dyDescent="0.2">
      <c r="A52" s="39"/>
      <c r="B52" s="93" t="s">
        <v>206</v>
      </c>
      <c r="C52" s="76">
        <v>0</v>
      </c>
      <c r="D52" s="76">
        <v>0</v>
      </c>
      <c r="E52" s="76">
        <v>1278</v>
      </c>
      <c r="F52" s="76">
        <v>0</v>
      </c>
      <c r="G52" s="77">
        <f t="shared" si="3"/>
        <v>1278</v>
      </c>
      <c r="H52" s="107">
        <f t="shared" si="2"/>
        <v>0.21744567686347374</v>
      </c>
    </row>
    <row r="53" spans="1:8" ht="15" x14ac:dyDescent="0.2">
      <c r="A53" s="39"/>
      <c r="B53" s="94" t="s">
        <v>159</v>
      </c>
      <c r="C53" s="73">
        <v>0</v>
      </c>
      <c r="D53" s="73">
        <v>0</v>
      </c>
      <c r="E53" s="73">
        <v>1</v>
      </c>
      <c r="F53" s="73">
        <v>2</v>
      </c>
      <c r="G53" s="74">
        <f t="shared" si="3"/>
        <v>3</v>
      </c>
      <c r="H53" s="108">
        <f t="shared" si="2"/>
        <v>5.1043586118186318E-4</v>
      </c>
    </row>
    <row r="54" spans="1:8" ht="15" x14ac:dyDescent="0.2">
      <c r="A54" s="37" t="s">
        <v>61</v>
      </c>
      <c r="B54" s="31" t="s">
        <v>165</v>
      </c>
      <c r="C54" s="17">
        <v>0</v>
      </c>
      <c r="D54" s="17">
        <v>0</v>
      </c>
      <c r="E54" s="17">
        <v>283</v>
      </c>
      <c r="F54" s="17"/>
      <c r="G54" s="18">
        <f t="shared" si="1"/>
        <v>283</v>
      </c>
      <c r="H54" s="101">
        <f t="shared" si="2"/>
        <v>4.815111623815576E-2</v>
      </c>
    </row>
    <row r="55" spans="1:8" ht="15" x14ac:dyDescent="0.2">
      <c r="A55" s="37" t="s">
        <v>184</v>
      </c>
      <c r="B55" s="31" t="s">
        <v>185</v>
      </c>
      <c r="C55" s="17">
        <v>0</v>
      </c>
      <c r="D55" s="17">
        <v>0</v>
      </c>
      <c r="E55" s="17">
        <v>0</v>
      </c>
      <c r="F55" s="17">
        <v>1857</v>
      </c>
      <c r="G55" s="18">
        <f>SUM(C55:F55)</f>
        <v>1857</v>
      </c>
      <c r="H55" s="101">
        <f t="shared" si="2"/>
        <v>0.31595979807157332</v>
      </c>
    </row>
    <row r="56" spans="1:8" ht="15" x14ac:dyDescent="0.2">
      <c r="A56" s="38" t="s">
        <v>63</v>
      </c>
      <c r="B56" s="92" t="s">
        <v>174</v>
      </c>
      <c r="C56" s="70">
        <v>3781</v>
      </c>
      <c r="D56" s="70">
        <v>0</v>
      </c>
      <c r="E56" s="70">
        <v>0</v>
      </c>
      <c r="F56" s="70">
        <v>0</v>
      </c>
      <c r="G56" s="71">
        <f t="shared" si="1"/>
        <v>3781</v>
      </c>
      <c r="H56" s="106">
        <f t="shared" si="2"/>
        <v>0.64331933037620825</v>
      </c>
    </row>
    <row r="57" spans="1:8" ht="15" x14ac:dyDescent="0.2">
      <c r="A57" s="35"/>
      <c r="B57" s="94" t="s">
        <v>123</v>
      </c>
      <c r="C57" s="73">
        <v>0</v>
      </c>
      <c r="D57" s="73">
        <v>2524</v>
      </c>
      <c r="E57" s="73">
        <v>0</v>
      </c>
      <c r="F57" s="73">
        <v>0</v>
      </c>
      <c r="G57" s="74">
        <f t="shared" si="1"/>
        <v>2524</v>
      </c>
      <c r="H57" s="108">
        <f t="shared" si="2"/>
        <v>0.42944670454100758</v>
      </c>
    </row>
    <row r="58" spans="1:8" ht="15" x14ac:dyDescent="0.2">
      <c r="A58" s="38" t="s">
        <v>65</v>
      </c>
      <c r="B58" s="92" t="s">
        <v>66</v>
      </c>
      <c r="C58" s="70">
        <v>0</v>
      </c>
      <c r="D58" s="70">
        <v>0</v>
      </c>
      <c r="E58" s="70">
        <v>158</v>
      </c>
      <c r="F58" s="70">
        <v>0</v>
      </c>
      <c r="G58" s="71">
        <f t="shared" ref="G58:G64" si="4">SUM(C58:F58)</f>
        <v>158</v>
      </c>
      <c r="H58" s="106">
        <f t="shared" si="2"/>
        <v>2.6882955355578129E-2</v>
      </c>
    </row>
    <row r="59" spans="1:8" ht="15" x14ac:dyDescent="0.2">
      <c r="A59" s="39"/>
      <c r="B59" s="93" t="s">
        <v>153</v>
      </c>
      <c r="C59" s="76">
        <v>0</v>
      </c>
      <c r="D59" s="76">
        <v>8465</v>
      </c>
      <c r="E59" s="76">
        <v>0</v>
      </c>
      <c r="F59" s="76">
        <v>0</v>
      </c>
      <c r="G59" s="77">
        <f t="shared" si="4"/>
        <v>8465</v>
      </c>
      <c r="H59" s="107">
        <f t="shared" si="2"/>
        <v>1.4402798549681572</v>
      </c>
    </row>
    <row r="60" spans="1:8" ht="15" x14ac:dyDescent="0.2">
      <c r="A60" s="39"/>
      <c r="B60" s="93" t="s">
        <v>175</v>
      </c>
      <c r="C60" s="76">
        <v>0</v>
      </c>
      <c r="D60" s="76">
        <v>0</v>
      </c>
      <c r="E60" s="76">
        <v>8857</v>
      </c>
      <c r="F60" s="76">
        <v>0</v>
      </c>
      <c r="G60" s="77">
        <f t="shared" si="4"/>
        <v>8857</v>
      </c>
      <c r="H60" s="107">
        <f t="shared" si="2"/>
        <v>1.5069768074959209</v>
      </c>
    </row>
    <row r="61" spans="1:8" ht="15" x14ac:dyDescent="0.2">
      <c r="A61" s="39"/>
      <c r="B61" s="93" t="s">
        <v>67</v>
      </c>
      <c r="C61" s="76">
        <v>0</v>
      </c>
      <c r="D61" s="76">
        <v>0</v>
      </c>
      <c r="E61" s="76">
        <v>0</v>
      </c>
      <c r="F61" s="76">
        <v>2</v>
      </c>
      <c r="G61" s="77">
        <f t="shared" si="4"/>
        <v>2</v>
      </c>
      <c r="H61" s="107">
        <f t="shared" si="2"/>
        <v>3.4029057412124217E-4</v>
      </c>
    </row>
    <row r="62" spans="1:8" ht="15" x14ac:dyDescent="0.2">
      <c r="A62" s="39"/>
      <c r="B62" s="93" t="s">
        <v>179</v>
      </c>
      <c r="C62" s="76">
        <v>0</v>
      </c>
      <c r="D62" s="76">
        <v>0</v>
      </c>
      <c r="E62" s="76">
        <v>0</v>
      </c>
      <c r="F62" s="76">
        <v>2806</v>
      </c>
      <c r="G62" s="77">
        <f t="shared" si="4"/>
        <v>2806</v>
      </c>
      <c r="H62" s="107">
        <f t="shared" si="2"/>
        <v>0.47742767549210269</v>
      </c>
    </row>
    <row r="63" spans="1:8" ht="15" x14ac:dyDescent="0.2">
      <c r="A63" s="39"/>
      <c r="B63" s="93" t="s">
        <v>194</v>
      </c>
      <c r="C63" s="76">
        <v>0</v>
      </c>
      <c r="D63" s="76">
        <v>0</v>
      </c>
      <c r="E63" s="76">
        <v>0</v>
      </c>
      <c r="F63" s="76">
        <v>121</v>
      </c>
      <c r="G63" s="77">
        <f>SUM(C63:F63)</f>
        <v>121</v>
      </c>
      <c r="H63" s="107">
        <f t="shared" si="2"/>
        <v>2.0587579734335146E-2</v>
      </c>
    </row>
    <row r="64" spans="1:8" ht="15" x14ac:dyDescent="0.2">
      <c r="A64" s="39"/>
      <c r="B64" s="94" t="s">
        <v>159</v>
      </c>
      <c r="C64" s="73">
        <v>0</v>
      </c>
      <c r="D64" s="73">
        <v>0</v>
      </c>
      <c r="E64" s="73">
        <v>2</v>
      </c>
      <c r="F64" s="73">
        <v>1</v>
      </c>
      <c r="G64" s="74">
        <f t="shared" si="4"/>
        <v>3</v>
      </c>
      <c r="H64" s="108">
        <f t="shared" si="2"/>
        <v>5.1043586118186318E-4</v>
      </c>
    </row>
    <row r="65" spans="1:8" ht="15" x14ac:dyDescent="0.2">
      <c r="A65" s="38" t="s">
        <v>71</v>
      </c>
      <c r="B65" s="92" t="s">
        <v>72</v>
      </c>
      <c r="C65" s="70">
        <v>9032</v>
      </c>
      <c r="D65" s="70">
        <v>0</v>
      </c>
      <c r="E65" s="70">
        <v>0</v>
      </c>
      <c r="F65" s="70">
        <v>0</v>
      </c>
      <c r="G65" s="71">
        <f t="shared" si="1"/>
        <v>9032</v>
      </c>
      <c r="H65" s="106">
        <f t="shared" si="2"/>
        <v>1.5367522327315295</v>
      </c>
    </row>
    <row r="66" spans="1:8" ht="15" x14ac:dyDescent="0.2">
      <c r="A66" s="35"/>
      <c r="B66" s="94" t="s">
        <v>127</v>
      </c>
      <c r="C66" s="73">
        <v>51</v>
      </c>
      <c r="D66" s="73">
        <v>0</v>
      </c>
      <c r="E66" s="73">
        <v>0</v>
      </c>
      <c r="F66" s="73">
        <v>0</v>
      </c>
      <c r="G66" s="74">
        <f t="shared" si="1"/>
        <v>51</v>
      </c>
      <c r="H66" s="108">
        <f t="shared" si="2"/>
        <v>8.6774096400916746E-3</v>
      </c>
    </row>
    <row r="67" spans="1:8" ht="15" x14ac:dyDescent="0.2">
      <c r="A67" s="38" t="s">
        <v>73</v>
      </c>
      <c r="B67" s="92" t="s">
        <v>74</v>
      </c>
      <c r="C67" s="70">
        <v>0</v>
      </c>
      <c r="D67" s="70">
        <v>1874</v>
      </c>
      <c r="E67" s="70">
        <v>0</v>
      </c>
      <c r="F67" s="70">
        <v>0</v>
      </c>
      <c r="G67" s="71">
        <f t="shared" si="1"/>
        <v>1874</v>
      </c>
      <c r="H67" s="106">
        <f t="shared" si="2"/>
        <v>0.31885226795160387</v>
      </c>
    </row>
    <row r="68" spans="1:8" ht="15" x14ac:dyDescent="0.2">
      <c r="A68" s="39"/>
      <c r="B68" s="93" t="s">
        <v>207</v>
      </c>
      <c r="C68" s="76">
        <v>0</v>
      </c>
      <c r="D68" s="76">
        <v>16</v>
      </c>
      <c r="E68" s="76">
        <v>0</v>
      </c>
      <c r="F68" s="76">
        <v>0</v>
      </c>
      <c r="G68" s="77">
        <f>SUM(C68:F68)</f>
        <v>16</v>
      </c>
      <c r="H68" s="107">
        <f t="shared" si="2"/>
        <v>2.7223245929699374E-3</v>
      </c>
    </row>
    <row r="69" spans="1:8" ht="15" x14ac:dyDescent="0.2">
      <c r="A69" s="39"/>
      <c r="B69" s="93" t="s">
        <v>75</v>
      </c>
      <c r="C69" s="76">
        <v>0</v>
      </c>
      <c r="D69" s="76">
        <v>0</v>
      </c>
      <c r="E69" s="76">
        <v>560</v>
      </c>
      <c r="F69" s="76">
        <v>0</v>
      </c>
      <c r="G69" s="77">
        <f t="shared" si="1"/>
        <v>560</v>
      </c>
      <c r="H69" s="107">
        <f t="shared" si="2"/>
        <v>9.5281360753947802E-2</v>
      </c>
    </row>
    <row r="70" spans="1:8" ht="15" x14ac:dyDescent="0.2">
      <c r="A70" s="39"/>
      <c r="B70" s="94" t="s">
        <v>76</v>
      </c>
      <c r="C70" s="73">
        <v>0</v>
      </c>
      <c r="D70" s="73">
        <v>0</v>
      </c>
      <c r="E70" s="73">
        <v>0</v>
      </c>
      <c r="F70" s="73">
        <v>228</v>
      </c>
      <c r="G70" s="74">
        <f t="shared" si="1"/>
        <v>228</v>
      </c>
      <c r="H70" s="108">
        <f t="shared" si="2"/>
        <v>3.8793125449821601E-2</v>
      </c>
    </row>
    <row r="71" spans="1:8" ht="15" x14ac:dyDescent="0.2">
      <c r="A71" s="38" t="s">
        <v>217</v>
      </c>
      <c r="B71" s="92" t="s">
        <v>78</v>
      </c>
      <c r="C71" s="70">
        <v>7158</v>
      </c>
      <c r="D71" s="70">
        <v>0</v>
      </c>
      <c r="E71" s="70">
        <v>0</v>
      </c>
      <c r="F71" s="70">
        <v>0</v>
      </c>
      <c r="G71" s="71">
        <f t="shared" ref="G71:G102" si="5">SUM(C71:F71)</f>
        <v>7158</v>
      </c>
      <c r="H71" s="106">
        <f t="shared" si="2"/>
        <v>1.2178999647799256</v>
      </c>
    </row>
    <row r="72" spans="1:8" ht="15" x14ac:dyDescent="0.2">
      <c r="A72" s="39"/>
      <c r="B72" s="95" t="s">
        <v>82</v>
      </c>
      <c r="C72" s="76">
        <v>0</v>
      </c>
      <c r="D72" s="76">
        <v>30336</v>
      </c>
      <c r="E72" s="76">
        <v>0</v>
      </c>
      <c r="F72" s="76">
        <v>0</v>
      </c>
      <c r="G72" s="77">
        <f t="shared" si="5"/>
        <v>30336</v>
      </c>
      <c r="H72" s="107">
        <f t="shared" si="2"/>
        <v>5.1615274282710004</v>
      </c>
    </row>
    <row r="73" spans="1:8" ht="15" x14ac:dyDescent="0.2">
      <c r="A73" s="39"/>
      <c r="B73" s="93" t="s">
        <v>220</v>
      </c>
      <c r="C73" s="76">
        <v>0</v>
      </c>
      <c r="D73" s="76">
        <v>344</v>
      </c>
      <c r="E73" s="76">
        <v>0</v>
      </c>
      <c r="F73" s="76">
        <v>0</v>
      </c>
      <c r="G73" s="77">
        <f t="shared" si="5"/>
        <v>344</v>
      </c>
      <c r="H73" s="107">
        <f t="shared" ref="H73:H104" si="6">G73/G$116*100</f>
        <v>5.8529978748853649E-2</v>
      </c>
    </row>
    <row r="74" spans="1:8" ht="15" x14ac:dyDescent="0.2">
      <c r="A74" s="39"/>
      <c r="B74" s="93" t="s">
        <v>221</v>
      </c>
      <c r="C74" s="76">
        <v>0</v>
      </c>
      <c r="D74" s="76">
        <v>0</v>
      </c>
      <c r="E74" s="76">
        <v>0</v>
      </c>
      <c r="F74" s="76">
        <v>4</v>
      </c>
      <c r="G74" s="77">
        <f t="shared" si="5"/>
        <v>4</v>
      </c>
      <c r="H74" s="107">
        <f t="shared" si="6"/>
        <v>6.8058114824248435E-4</v>
      </c>
    </row>
    <row r="75" spans="1:8" ht="15" x14ac:dyDescent="0.2">
      <c r="A75" s="39"/>
      <c r="B75" s="94" t="s">
        <v>83</v>
      </c>
      <c r="C75" s="73">
        <v>0</v>
      </c>
      <c r="D75" s="73">
        <v>0</v>
      </c>
      <c r="E75" s="73">
        <v>6436</v>
      </c>
      <c r="F75" s="73">
        <v>0</v>
      </c>
      <c r="G75" s="74">
        <f t="shared" si="5"/>
        <v>6436</v>
      </c>
      <c r="H75" s="108">
        <f t="shared" si="6"/>
        <v>1.0950550675221571</v>
      </c>
    </row>
    <row r="76" spans="1:8" ht="15" x14ac:dyDescent="0.2">
      <c r="A76" s="38" t="s">
        <v>32</v>
      </c>
      <c r="B76" s="92" t="s">
        <v>33</v>
      </c>
      <c r="C76" s="70">
        <v>0</v>
      </c>
      <c r="D76" s="70">
        <v>0</v>
      </c>
      <c r="E76" s="70">
        <v>29</v>
      </c>
      <c r="F76" s="70">
        <v>0</v>
      </c>
      <c r="G76" s="71">
        <f t="shared" si="5"/>
        <v>29</v>
      </c>
      <c r="H76" s="106">
        <f t="shared" si="6"/>
        <v>4.9342133247580111E-3</v>
      </c>
    </row>
    <row r="77" spans="1:8" ht="15" x14ac:dyDescent="0.2">
      <c r="A77" s="39"/>
      <c r="B77" s="93" t="s">
        <v>208</v>
      </c>
      <c r="C77" s="76">
        <v>0</v>
      </c>
      <c r="D77" s="76">
        <v>877</v>
      </c>
      <c r="E77" s="76">
        <v>0</v>
      </c>
      <c r="F77" s="76">
        <v>0</v>
      </c>
      <c r="G77" s="77">
        <f t="shared" si="5"/>
        <v>877</v>
      </c>
      <c r="H77" s="107">
        <f t="shared" si="6"/>
        <v>0.14921741675216468</v>
      </c>
    </row>
    <row r="78" spans="1:8" ht="15" x14ac:dyDescent="0.2">
      <c r="A78" s="35"/>
      <c r="B78" s="94" t="s">
        <v>120</v>
      </c>
      <c r="C78" s="73">
        <v>27653</v>
      </c>
      <c r="D78" s="73">
        <v>0</v>
      </c>
      <c r="E78" s="73">
        <v>0</v>
      </c>
      <c r="F78" s="73">
        <v>0</v>
      </c>
      <c r="G78" s="74">
        <f t="shared" si="5"/>
        <v>27653</v>
      </c>
      <c r="H78" s="108">
        <f t="shared" si="6"/>
        <v>4.7050276230873544</v>
      </c>
    </row>
    <row r="79" spans="1:8" ht="15" x14ac:dyDescent="0.2">
      <c r="A79" s="38" t="s">
        <v>84</v>
      </c>
      <c r="B79" s="92" t="s">
        <v>128</v>
      </c>
      <c r="C79" s="70">
        <v>23137</v>
      </c>
      <c r="D79" s="70">
        <v>0</v>
      </c>
      <c r="E79" s="70">
        <v>0</v>
      </c>
      <c r="F79" s="70">
        <v>0</v>
      </c>
      <c r="G79" s="71">
        <f t="shared" si="5"/>
        <v>23137</v>
      </c>
      <c r="H79" s="106">
        <f t="shared" si="6"/>
        <v>3.9366515067215899</v>
      </c>
    </row>
    <row r="80" spans="1:8" ht="15" x14ac:dyDescent="0.2">
      <c r="A80" s="40"/>
      <c r="B80" s="93" t="s">
        <v>195</v>
      </c>
      <c r="C80" s="76">
        <v>0</v>
      </c>
      <c r="D80" s="76">
        <v>16707</v>
      </c>
      <c r="E80" s="76">
        <v>0</v>
      </c>
      <c r="F80" s="76">
        <v>0</v>
      </c>
      <c r="G80" s="77">
        <f t="shared" si="5"/>
        <v>16707</v>
      </c>
      <c r="H80" s="107">
        <f t="shared" si="6"/>
        <v>2.842617310921796</v>
      </c>
    </row>
    <row r="81" spans="1:13" ht="15" x14ac:dyDescent="0.2">
      <c r="A81" s="40"/>
      <c r="B81" s="93" t="s">
        <v>209</v>
      </c>
      <c r="C81" s="76">
        <v>0</v>
      </c>
      <c r="D81" s="76">
        <v>0</v>
      </c>
      <c r="E81" s="76">
        <v>3248</v>
      </c>
      <c r="F81" s="76">
        <v>0</v>
      </c>
      <c r="G81" s="77">
        <f t="shared" si="5"/>
        <v>3248</v>
      </c>
      <c r="H81" s="107">
        <f t="shared" si="6"/>
        <v>0.55263189237289723</v>
      </c>
    </row>
    <row r="82" spans="1:13" ht="15" x14ac:dyDescent="0.2">
      <c r="A82" s="105"/>
      <c r="B82" s="94" t="s">
        <v>159</v>
      </c>
      <c r="C82" s="73">
        <v>0</v>
      </c>
      <c r="D82" s="73">
        <v>0</v>
      </c>
      <c r="E82" s="73">
        <v>1</v>
      </c>
      <c r="F82" s="73">
        <v>0</v>
      </c>
      <c r="G82" s="74">
        <f t="shared" si="5"/>
        <v>1</v>
      </c>
      <c r="H82" s="108">
        <f t="shared" si="6"/>
        <v>1.7014528706062109E-4</v>
      </c>
      <c r="K82" s="10"/>
    </row>
    <row r="83" spans="1:13" ht="15" x14ac:dyDescent="0.2">
      <c r="A83" s="38" t="s">
        <v>86</v>
      </c>
      <c r="B83" s="92" t="s">
        <v>87</v>
      </c>
      <c r="C83" s="70">
        <v>0</v>
      </c>
      <c r="D83" s="70">
        <v>0</v>
      </c>
      <c r="E83" s="70">
        <v>0</v>
      </c>
      <c r="F83" s="70">
        <v>852</v>
      </c>
      <c r="G83" s="71">
        <f t="shared" si="5"/>
        <v>852</v>
      </c>
      <c r="H83" s="106">
        <f t="shared" si="6"/>
        <v>0.14496378457564915</v>
      </c>
    </row>
    <row r="84" spans="1:13" ht="15" x14ac:dyDescent="0.2">
      <c r="A84" s="39"/>
      <c r="B84" s="94" t="s">
        <v>156</v>
      </c>
      <c r="C84" s="73">
        <v>0</v>
      </c>
      <c r="D84" s="73">
        <v>0</v>
      </c>
      <c r="E84" s="73">
        <v>2694</v>
      </c>
      <c r="F84" s="73">
        <v>0</v>
      </c>
      <c r="G84" s="74">
        <f t="shared" si="5"/>
        <v>2694</v>
      </c>
      <c r="H84" s="108">
        <f t="shared" si="6"/>
        <v>0.45837140334131315</v>
      </c>
    </row>
    <row r="85" spans="1:13" ht="15" x14ac:dyDescent="0.2">
      <c r="A85" s="38" t="s">
        <v>88</v>
      </c>
      <c r="B85" s="92" t="s">
        <v>129</v>
      </c>
      <c r="C85" s="70">
        <v>29315</v>
      </c>
      <c r="D85" s="70">
        <v>0</v>
      </c>
      <c r="E85" s="70">
        <v>0</v>
      </c>
      <c r="F85" s="70">
        <v>0</v>
      </c>
      <c r="G85" s="71">
        <f>SUM(C85:F85)</f>
        <v>29315</v>
      </c>
      <c r="H85" s="106">
        <f t="shared" si="6"/>
        <v>4.9878090901821066</v>
      </c>
    </row>
    <row r="86" spans="1:13" ht="15" x14ac:dyDescent="0.2">
      <c r="A86" s="39"/>
      <c r="B86" s="93" t="s">
        <v>176</v>
      </c>
      <c r="C86" s="76">
        <v>0</v>
      </c>
      <c r="D86" s="76">
        <v>14120</v>
      </c>
      <c r="E86" s="76">
        <v>0</v>
      </c>
      <c r="F86" s="76">
        <v>0</v>
      </c>
      <c r="G86" s="77">
        <f>SUM(C86:F86)</f>
        <v>14120</v>
      </c>
      <c r="H86" s="107">
        <f t="shared" si="6"/>
        <v>2.4024514532959693</v>
      </c>
    </row>
    <row r="87" spans="1:13" ht="15" x14ac:dyDescent="0.2">
      <c r="A87" s="35"/>
      <c r="B87" s="94" t="s">
        <v>89</v>
      </c>
      <c r="C87" s="73">
        <v>0</v>
      </c>
      <c r="D87" s="73">
        <v>0</v>
      </c>
      <c r="E87" s="73">
        <v>894</v>
      </c>
      <c r="F87" s="73">
        <v>0</v>
      </c>
      <c r="G87" s="74">
        <f>SUM(C87:F87)</f>
        <v>894</v>
      </c>
      <c r="H87" s="108">
        <f t="shared" si="6"/>
        <v>0.15210988663219524</v>
      </c>
    </row>
    <row r="88" spans="1:13" ht="15" x14ac:dyDescent="0.2">
      <c r="A88" s="38" t="s">
        <v>196</v>
      </c>
      <c r="B88" s="92" t="s">
        <v>210</v>
      </c>
      <c r="C88" s="70">
        <v>317</v>
      </c>
      <c r="D88" s="70">
        <v>0</v>
      </c>
      <c r="E88" s="70">
        <v>0</v>
      </c>
      <c r="F88" s="70">
        <v>0</v>
      </c>
      <c r="G88" s="71">
        <f t="shared" si="5"/>
        <v>317</v>
      </c>
      <c r="H88" s="106">
        <f t="shared" si="6"/>
        <v>5.3936055998216874E-2</v>
      </c>
    </row>
    <row r="89" spans="1:13" ht="15" x14ac:dyDescent="0.35">
      <c r="A89" s="35"/>
      <c r="B89" s="94" t="s">
        <v>197</v>
      </c>
      <c r="C89" s="73">
        <v>0</v>
      </c>
      <c r="D89" s="73">
        <v>4202</v>
      </c>
      <c r="E89" s="73">
        <v>0</v>
      </c>
      <c r="F89" s="73">
        <v>0</v>
      </c>
      <c r="G89" s="74">
        <f t="shared" si="5"/>
        <v>4202</v>
      </c>
      <c r="H89" s="108">
        <f t="shared" si="6"/>
        <v>0.71495049622872964</v>
      </c>
      <c r="J89" s="7"/>
      <c r="K89" s="7"/>
    </row>
    <row r="90" spans="1:13" ht="15" x14ac:dyDescent="0.2">
      <c r="A90" s="38" t="s">
        <v>90</v>
      </c>
      <c r="B90" s="92" t="s">
        <v>211</v>
      </c>
      <c r="C90" s="70">
        <v>0</v>
      </c>
      <c r="D90" s="70">
        <v>18</v>
      </c>
      <c r="E90" s="70">
        <v>0</v>
      </c>
      <c r="F90" s="70">
        <v>0</v>
      </c>
      <c r="G90" s="71">
        <f t="shared" si="5"/>
        <v>18</v>
      </c>
      <c r="H90" s="106">
        <f t="shared" si="6"/>
        <v>3.0626151670911793E-3</v>
      </c>
      <c r="J90" s="8"/>
      <c r="K90" s="8"/>
    </row>
    <row r="91" spans="1:13" ht="15" x14ac:dyDescent="0.2">
      <c r="A91" s="39"/>
      <c r="B91" s="93" t="s">
        <v>212</v>
      </c>
      <c r="C91" s="76">
        <v>0</v>
      </c>
      <c r="D91" s="76">
        <v>0</v>
      </c>
      <c r="E91" s="76">
        <v>1417</v>
      </c>
      <c r="F91" s="76">
        <v>0</v>
      </c>
      <c r="G91" s="77">
        <f t="shared" si="5"/>
        <v>1417</v>
      </c>
      <c r="H91" s="107">
        <f t="shared" si="6"/>
        <v>0.24109587176490005</v>
      </c>
    </row>
    <row r="92" spans="1:13" ht="15" x14ac:dyDescent="0.2">
      <c r="A92" s="35"/>
      <c r="B92" s="94" t="s">
        <v>91</v>
      </c>
      <c r="C92" s="73">
        <v>1385</v>
      </c>
      <c r="D92" s="73">
        <v>0</v>
      </c>
      <c r="E92" s="73">
        <v>0</v>
      </c>
      <c r="F92" s="73">
        <v>0</v>
      </c>
      <c r="G92" s="74">
        <f t="shared" si="5"/>
        <v>1385</v>
      </c>
      <c r="H92" s="108">
        <f t="shared" si="6"/>
        <v>0.23565122257896018</v>
      </c>
    </row>
    <row r="93" spans="1:13" ht="15" x14ac:dyDescent="0.2">
      <c r="A93" s="39" t="s">
        <v>92</v>
      </c>
      <c r="B93" s="92" t="s">
        <v>94</v>
      </c>
      <c r="C93" s="70">
        <v>0</v>
      </c>
      <c r="D93" s="70">
        <v>268</v>
      </c>
      <c r="E93" s="70">
        <v>0</v>
      </c>
      <c r="F93" s="70">
        <v>0</v>
      </c>
      <c r="G93" s="71">
        <f t="shared" si="5"/>
        <v>268</v>
      </c>
      <c r="H93" s="106">
        <f t="shared" si="6"/>
        <v>4.5598936932246446E-2</v>
      </c>
      <c r="L93" s="8"/>
      <c r="M93" s="8"/>
    </row>
    <row r="94" spans="1:13" ht="15" x14ac:dyDescent="0.2">
      <c r="A94" s="39"/>
      <c r="B94" s="93" t="s">
        <v>96</v>
      </c>
      <c r="C94" s="76">
        <v>0</v>
      </c>
      <c r="D94" s="76">
        <v>0</v>
      </c>
      <c r="E94" s="76">
        <v>302</v>
      </c>
      <c r="F94" s="76">
        <v>0</v>
      </c>
      <c r="G94" s="77">
        <f t="shared" si="5"/>
        <v>302</v>
      </c>
      <c r="H94" s="107">
        <f t="shared" si="6"/>
        <v>5.138387669230756E-2</v>
      </c>
    </row>
    <row r="95" spans="1:13" ht="15" x14ac:dyDescent="0.2">
      <c r="A95" s="39"/>
      <c r="B95" s="93" t="s">
        <v>177</v>
      </c>
      <c r="C95" s="76">
        <v>1300</v>
      </c>
      <c r="D95" s="76">
        <v>0</v>
      </c>
      <c r="E95" s="76">
        <v>0</v>
      </c>
      <c r="F95" s="76">
        <v>0</v>
      </c>
      <c r="G95" s="77">
        <f t="shared" si="5"/>
        <v>1300</v>
      </c>
      <c r="H95" s="107">
        <f t="shared" si="6"/>
        <v>0.22118887317880737</v>
      </c>
    </row>
    <row r="96" spans="1:13" ht="15" x14ac:dyDescent="0.2">
      <c r="A96" s="39"/>
      <c r="B96" s="94" t="s">
        <v>198</v>
      </c>
      <c r="C96" s="73">
        <v>0</v>
      </c>
      <c r="D96" s="73">
        <v>323</v>
      </c>
      <c r="E96" s="73">
        <v>0</v>
      </c>
      <c r="F96" s="73">
        <v>0</v>
      </c>
      <c r="G96" s="74">
        <f t="shared" si="5"/>
        <v>323</v>
      </c>
      <c r="H96" s="108">
        <f t="shared" si="6"/>
        <v>5.4956927720580605E-2</v>
      </c>
    </row>
    <row r="97" spans="1:11" ht="15" x14ac:dyDescent="0.2">
      <c r="A97" s="37" t="s">
        <v>97</v>
      </c>
      <c r="B97" s="31" t="s">
        <v>98</v>
      </c>
      <c r="C97" s="17">
        <v>0</v>
      </c>
      <c r="D97" s="17">
        <v>0</v>
      </c>
      <c r="E97" s="17">
        <v>809</v>
      </c>
      <c r="F97" s="17">
        <v>0</v>
      </c>
      <c r="G97" s="18">
        <f t="shared" si="5"/>
        <v>809</v>
      </c>
      <c r="H97" s="101">
        <f t="shared" si="6"/>
        <v>0.13764753723204243</v>
      </c>
    </row>
    <row r="98" spans="1:11" ht="15" x14ac:dyDescent="0.2">
      <c r="A98" s="39" t="s">
        <v>99</v>
      </c>
      <c r="B98" s="92" t="s">
        <v>101</v>
      </c>
      <c r="C98" s="70">
        <v>2386</v>
      </c>
      <c r="D98" s="70">
        <v>0</v>
      </c>
      <c r="E98" s="70">
        <v>0</v>
      </c>
      <c r="F98" s="70">
        <v>0</v>
      </c>
      <c r="G98" s="71">
        <f t="shared" si="5"/>
        <v>2386</v>
      </c>
      <c r="H98" s="106">
        <f t="shared" si="6"/>
        <v>0.40596665492664186</v>
      </c>
    </row>
    <row r="99" spans="1:11" ht="15" x14ac:dyDescent="0.2">
      <c r="A99" s="39"/>
      <c r="B99" s="93" t="s">
        <v>170</v>
      </c>
      <c r="C99" s="76">
        <v>3667</v>
      </c>
      <c r="D99" s="76">
        <v>0</v>
      </c>
      <c r="E99" s="76">
        <v>0</v>
      </c>
      <c r="F99" s="76">
        <v>0</v>
      </c>
      <c r="G99" s="77">
        <f t="shared" si="5"/>
        <v>3667</v>
      </c>
      <c r="H99" s="107">
        <f t="shared" si="6"/>
        <v>0.62392276765129739</v>
      </c>
      <c r="I99" s="8"/>
    </row>
    <row r="100" spans="1:11" ht="15" x14ac:dyDescent="0.2">
      <c r="A100" s="39"/>
      <c r="B100" s="93" t="s">
        <v>104</v>
      </c>
      <c r="C100" s="76">
        <v>7622</v>
      </c>
      <c r="D100" s="76">
        <v>0</v>
      </c>
      <c r="E100" s="76">
        <v>0</v>
      </c>
      <c r="F100" s="76">
        <v>0</v>
      </c>
      <c r="G100" s="77">
        <f t="shared" si="5"/>
        <v>7622</v>
      </c>
      <c r="H100" s="107">
        <f t="shared" si="6"/>
        <v>1.2968473779760537</v>
      </c>
    </row>
    <row r="101" spans="1:11" ht="15" x14ac:dyDescent="0.2">
      <c r="A101" s="39"/>
      <c r="B101" s="94" t="s">
        <v>159</v>
      </c>
      <c r="C101" s="73">
        <v>1</v>
      </c>
      <c r="D101" s="73">
        <v>3</v>
      </c>
      <c r="E101" s="73">
        <v>0</v>
      </c>
      <c r="F101" s="73">
        <v>0</v>
      </c>
      <c r="G101" s="74">
        <f t="shared" si="5"/>
        <v>4</v>
      </c>
      <c r="H101" s="108">
        <f t="shared" si="6"/>
        <v>6.8058114824248435E-4</v>
      </c>
      <c r="K101" s="10"/>
    </row>
    <row r="102" spans="1:11" ht="15" x14ac:dyDescent="0.2">
      <c r="A102" s="37" t="s">
        <v>199</v>
      </c>
      <c r="B102" s="31" t="s">
        <v>200</v>
      </c>
      <c r="C102" s="17">
        <v>0</v>
      </c>
      <c r="D102" s="17">
        <v>0</v>
      </c>
      <c r="E102" s="17">
        <v>0</v>
      </c>
      <c r="F102" s="17">
        <v>224</v>
      </c>
      <c r="G102" s="18">
        <f t="shared" si="5"/>
        <v>224</v>
      </c>
      <c r="H102" s="101">
        <f t="shared" si="6"/>
        <v>3.8112544301579114E-2</v>
      </c>
    </row>
    <row r="103" spans="1:11" ht="15" x14ac:dyDescent="0.2">
      <c r="A103" s="38" t="s">
        <v>218</v>
      </c>
      <c r="B103" s="92" t="s">
        <v>201</v>
      </c>
      <c r="C103" s="70">
        <v>0</v>
      </c>
      <c r="D103" s="70">
        <v>16621</v>
      </c>
      <c r="E103" s="70">
        <v>0</v>
      </c>
      <c r="F103" s="70">
        <v>0</v>
      </c>
      <c r="G103" s="71">
        <f t="shared" ref="G103:G108" si="7">SUM(C103:F103)</f>
        <v>16621</v>
      </c>
      <c r="H103" s="106">
        <f t="shared" si="6"/>
        <v>2.8279848162345829</v>
      </c>
    </row>
    <row r="104" spans="1:11" ht="15" x14ac:dyDescent="0.2">
      <c r="A104" s="39"/>
      <c r="B104" s="93" t="s">
        <v>110</v>
      </c>
      <c r="C104" s="76">
        <v>0</v>
      </c>
      <c r="D104" s="76">
        <v>0</v>
      </c>
      <c r="E104" s="76">
        <v>0</v>
      </c>
      <c r="F104" s="76">
        <v>187</v>
      </c>
      <c r="G104" s="77">
        <f t="shared" si="7"/>
        <v>187</v>
      </c>
      <c r="H104" s="107">
        <f t="shared" si="6"/>
        <v>3.1817168680336134E-2</v>
      </c>
    </row>
    <row r="105" spans="1:11" ht="15" x14ac:dyDescent="0.2">
      <c r="A105" s="39"/>
      <c r="B105" s="93" t="s">
        <v>111</v>
      </c>
      <c r="C105" s="76">
        <v>0</v>
      </c>
      <c r="D105" s="76">
        <v>0</v>
      </c>
      <c r="E105" s="76">
        <v>7566</v>
      </c>
      <c r="F105" s="76">
        <v>0</v>
      </c>
      <c r="G105" s="77">
        <f t="shared" si="7"/>
        <v>7566</v>
      </c>
      <c r="H105" s="107">
        <f t="shared" ref="H105:H116" si="8">G105/G$116*100</f>
        <v>1.2873192419006589</v>
      </c>
    </row>
    <row r="106" spans="1:11" ht="15" x14ac:dyDescent="0.2">
      <c r="A106" s="39"/>
      <c r="B106" s="93" t="s">
        <v>155</v>
      </c>
      <c r="C106" s="76">
        <v>0</v>
      </c>
      <c r="D106" s="76">
        <v>0</v>
      </c>
      <c r="E106" s="76">
        <v>2666</v>
      </c>
      <c r="F106" s="76">
        <v>0</v>
      </c>
      <c r="G106" s="77">
        <f t="shared" si="7"/>
        <v>2666</v>
      </c>
      <c r="H106" s="107">
        <f t="shared" si="8"/>
        <v>0.45360733530361574</v>
      </c>
    </row>
    <row r="107" spans="1:11" ht="15" x14ac:dyDescent="0.2">
      <c r="A107" s="39"/>
      <c r="B107" s="93" t="s">
        <v>180</v>
      </c>
      <c r="C107" s="76">
        <v>0</v>
      </c>
      <c r="D107" s="76">
        <v>0</v>
      </c>
      <c r="E107" s="76">
        <v>0</v>
      </c>
      <c r="F107" s="76">
        <v>488</v>
      </c>
      <c r="G107" s="77">
        <f t="shared" si="7"/>
        <v>488</v>
      </c>
      <c r="H107" s="107">
        <f t="shared" si="8"/>
        <v>8.3030900085583087E-2</v>
      </c>
    </row>
    <row r="108" spans="1:11" ht="15" x14ac:dyDescent="0.2">
      <c r="A108" s="35"/>
      <c r="B108" s="94" t="s">
        <v>224</v>
      </c>
      <c r="C108" s="73">
        <v>0</v>
      </c>
      <c r="D108" s="73">
        <v>1</v>
      </c>
      <c r="E108" s="73">
        <v>0</v>
      </c>
      <c r="F108" s="73">
        <v>0</v>
      </c>
      <c r="G108" s="74">
        <f t="shared" si="7"/>
        <v>1</v>
      </c>
      <c r="H108" s="108">
        <f t="shared" si="8"/>
        <v>1.7014528706062109E-4</v>
      </c>
    </row>
    <row r="109" spans="1:11" ht="15" x14ac:dyDescent="0.2">
      <c r="A109" s="38" t="s">
        <v>113</v>
      </c>
      <c r="B109" s="92" t="s">
        <v>114</v>
      </c>
      <c r="C109" s="70">
        <v>0</v>
      </c>
      <c r="D109" s="70">
        <v>29171</v>
      </c>
      <c r="E109" s="70">
        <v>0</v>
      </c>
      <c r="F109" s="70">
        <v>0</v>
      </c>
      <c r="G109" s="71">
        <f t="shared" ref="G109:G114" si="9">SUM(C109:F109)</f>
        <v>29171</v>
      </c>
      <c r="H109" s="106">
        <f t="shared" si="8"/>
        <v>4.9633081688453773</v>
      </c>
    </row>
    <row r="110" spans="1:11" ht="15" x14ac:dyDescent="0.2">
      <c r="A110" s="39"/>
      <c r="B110" s="93" t="s">
        <v>115</v>
      </c>
      <c r="C110" s="76">
        <v>0</v>
      </c>
      <c r="D110" s="76">
        <v>0</v>
      </c>
      <c r="E110" s="76">
        <v>0</v>
      </c>
      <c r="F110" s="76">
        <v>365</v>
      </c>
      <c r="G110" s="77">
        <f t="shared" si="9"/>
        <v>365</v>
      </c>
      <c r="H110" s="107">
        <f t="shared" si="8"/>
        <v>6.2103029777126693E-2</v>
      </c>
    </row>
    <row r="111" spans="1:11" ht="15" x14ac:dyDescent="0.2">
      <c r="A111" s="35"/>
      <c r="B111" s="94" t="s">
        <v>213</v>
      </c>
      <c r="C111" s="73">
        <v>568</v>
      </c>
      <c r="D111" s="73">
        <v>0</v>
      </c>
      <c r="E111" s="73">
        <v>0</v>
      </c>
      <c r="F111" s="73">
        <v>0</v>
      </c>
      <c r="G111" s="74">
        <f t="shared" si="9"/>
        <v>568</v>
      </c>
      <c r="H111" s="108">
        <f t="shared" si="8"/>
        <v>9.6642523050432763E-2</v>
      </c>
    </row>
    <row r="112" spans="1:11" ht="15" x14ac:dyDescent="0.2">
      <c r="A112" s="38" t="s">
        <v>116</v>
      </c>
      <c r="B112" s="92" t="s">
        <v>214</v>
      </c>
      <c r="C112" s="70">
        <v>0</v>
      </c>
      <c r="D112" s="70">
        <v>5</v>
      </c>
      <c r="E112" s="70">
        <v>0</v>
      </c>
      <c r="F112" s="70">
        <v>0</v>
      </c>
      <c r="G112" s="71">
        <f t="shared" si="9"/>
        <v>5</v>
      </c>
      <c r="H112" s="106">
        <f t="shared" si="8"/>
        <v>8.507264353031053E-4</v>
      </c>
    </row>
    <row r="113" spans="1:8" ht="15" x14ac:dyDescent="0.2">
      <c r="A113" s="39"/>
      <c r="B113" s="93" t="s">
        <v>186</v>
      </c>
      <c r="C113" s="76">
        <v>0</v>
      </c>
      <c r="D113" s="76">
        <v>0</v>
      </c>
      <c r="E113" s="76">
        <v>4063</v>
      </c>
      <c r="F113" s="76">
        <v>0</v>
      </c>
      <c r="G113" s="77">
        <f t="shared" si="9"/>
        <v>4063</v>
      </c>
      <c r="H113" s="107">
        <f t="shared" si="8"/>
        <v>0.69130030132730336</v>
      </c>
    </row>
    <row r="114" spans="1:8" ht="15" x14ac:dyDescent="0.2">
      <c r="A114" s="100"/>
      <c r="B114" s="94" t="s">
        <v>187</v>
      </c>
      <c r="C114" s="73">
        <v>0</v>
      </c>
      <c r="D114" s="73">
        <v>0</v>
      </c>
      <c r="E114" s="73">
        <v>0</v>
      </c>
      <c r="F114" s="73">
        <v>1575</v>
      </c>
      <c r="G114" s="74">
        <f t="shared" si="9"/>
        <v>1575</v>
      </c>
      <c r="H114" s="108">
        <f t="shared" si="8"/>
        <v>0.26797882712047821</v>
      </c>
    </row>
    <row r="115" spans="1:8" ht="15" x14ac:dyDescent="0.2">
      <c r="A115" s="35" t="s">
        <v>238</v>
      </c>
      <c r="B115" s="31"/>
      <c r="C115" s="17">
        <v>2</v>
      </c>
      <c r="D115" s="17">
        <v>2</v>
      </c>
      <c r="E115" s="17">
        <v>5</v>
      </c>
      <c r="F115" s="17">
        <v>31</v>
      </c>
      <c r="G115" s="18">
        <f>SUM(C115:F115)</f>
        <v>40</v>
      </c>
      <c r="H115" s="101">
        <f t="shared" si="8"/>
        <v>6.8058114824248424E-3</v>
      </c>
    </row>
    <row r="116" spans="1:8" ht="23.1" customHeight="1" x14ac:dyDescent="0.2">
      <c r="A116" s="36" t="s">
        <v>239</v>
      </c>
      <c r="B116" s="30"/>
      <c r="C116" s="18">
        <f>SUM(C8:C115)</f>
        <v>244470</v>
      </c>
      <c r="D116" s="18">
        <f>SUM(D8:D115)</f>
        <v>246124</v>
      </c>
      <c r="E116" s="18">
        <f>SUM(E8:E115)</f>
        <v>78773</v>
      </c>
      <c r="F116" s="18">
        <f>SUM(F8:F115)</f>
        <v>18366</v>
      </c>
      <c r="G116" s="18">
        <f>SUM(G8:G115)</f>
        <v>587733</v>
      </c>
      <c r="H116" s="101">
        <f t="shared" si="8"/>
        <v>100</v>
      </c>
    </row>
    <row r="118" spans="1:8" ht="14.25" x14ac:dyDescent="0.3">
      <c r="A118" s="146" t="s">
        <v>225</v>
      </c>
      <c r="B118" s="146"/>
      <c r="C118" s="146"/>
      <c r="D118" s="146"/>
      <c r="E118" s="146"/>
      <c r="F118" s="146"/>
      <c r="G118" s="146"/>
      <c r="H118" s="146"/>
    </row>
    <row r="119" spans="1:8" ht="14.25" x14ac:dyDescent="0.3">
      <c r="A119" s="147" t="s">
        <v>226</v>
      </c>
      <c r="B119" s="147"/>
      <c r="C119" s="147"/>
      <c r="D119" s="147"/>
      <c r="E119" s="147"/>
      <c r="F119" s="147"/>
      <c r="G119" s="147"/>
      <c r="H119" s="147"/>
    </row>
  </sheetData>
  <mergeCells count="8">
    <mergeCell ref="A118:H118"/>
    <mergeCell ref="A119:H119"/>
    <mergeCell ref="C6:H6"/>
    <mergeCell ref="A2:H2"/>
    <mergeCell ref="A3:H3"/>
    <mergeCell ref="A5:H5"/>
    <mergeCell ref="A6:A7"/>
    <mergeCell ref="B6:B7"/>
  </mergeCells>
  <pageMargins left="0.62992125984251968" right="0.62992125984251968" top="0.62992125984251968" bottom="0.74803149606299213" header="0.31496062992125984" footer="0.31496062992125984"/>
  <pageSetup paperSize="9" scale="68" fitToHeight="2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rowBreaks count="1" manualBreakCount="1">
    <brk id="57" max="7" man="1"/>
  </rowBreaks>
  <ignoredErrors>
    <ignoredError sqref="B79:B81" numberStoredAsText="1"/>
    <ignoredError sqref="G54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111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2.75" x14ac:dyDescent="0.2"/>
  <cols>
    <col min="1" max="2" width="20.7109375" customWidth="1"/>
    <col min="3" max="7" width="16.7109375" customWidth="1"/>
    <col min="8" max="8" width="7.7109375" customWidth="1"/>
  </cols>
  <sheetData>
    <row r="1" spans="1:10" s="2" customFormat="1" ht="15" x14ac:dyDescent="0.35">
      <c r="C1" s="3"/>
      <c r="D1" s="3"/>
      <c r="E1" s="3"/>
      <c r="F1" s="3"/>
      <c r="H1" s="3"/>
      <c r="I1" s="3"/>
    </row>
    <row r="2" spans="1:10" s="2" customFormat="1" ht="16.5" x14ac:dyDescent="0.35">
      <c r="A2" s="138" t="s">
        <v>0</v>
      </c>
      <c r="B2" s="138"/>
      <c r="C2" s="138"/>
      <c r="D2" s="138"/>
      <c r="E2" s="138"/>
      <c r="F2" s="138"/>
      <c r="G2" s="138"/>
      <c r="H2" s="138"/>
      <c r="I2" s="1"/>
    </row>
    <row r="3" spans="1:10" s="2" customFormat="1" ht="16.5" x14ac:dyDescent="0.35">
      <c r="A3" s="139" t="s">
        <v>1</v>
      </c>
      <c r="B3" s="139"/>
      <c r="C3" s="139"/>
      <c r="D3" s="139"/>
      <c r="E3" s="139"/>
      <c r="F3" s="139"/>
      <c r="G3" s="139"/>
      <c r="H3" s="139"/>
      <c r="I3" s="1"/>
    </row>
    <row r="4" spans="1:10" s="2" customFormat="1" ht="17.25" x14ac:dyDescent="0.35">
      <c r="H4" s="11"/>
      <c r="I4" s="11"/>
      <c r="J4" s="11"/>
    </row>
    <row r="5" spans="1:10" s="13" customFormat="1" ht="15" x14ac:dyDescent="0.2">
      <c r="A5" s="140" t="s">
        <v>2</v>
      </c>
      <c r="B5" s="140"/>
      <c r="C5" s="140"/>
      <c r="D5" s="140"/>
      <c r="E5" s="140"/>
      <c r="F5" s="140"/>
      <c r="G5" s="140"/>
      <c r="H5" s="140"/>
      <c r="I5" s="12"/>
    </row>
    <row r="6" spans="1:10" ht="15" x14ac:dyDescent="0.35">
      <c r="A6" s="141" t="s">
        <v>236</v>
      </c>
      <c r="B6" s="143" t="s">
        <v>237</v>
      </c>
      <c r="C6" s="144">
        <v>2018</v>
      </c>
      <c r="D6" s="144"/>
      <c r="E6" s="144"/>
      <c r="F6" s="144"/>
      <c r="G6" s="144"/>
      <c r="H6" s="144"/>
    </row>
    <row r="7" spans="1:10" ht="15" x14ac:dyDescent="0.2">
      <c r="A7" s="142"/>
      <c r="B7" s="143"/>
      <c r="C7" s="79" t="s">
        <v>245</v>
      </c>
      <c r="D7" s="79" t="s">
        <v>246</v>
      </c>
      <c r="E7" s="79" t="s">
        <v>247</v>
      </c>
      <c r="F7" s="79" t="s">
        <v>248</v>
      </c>
      <c r="G7" s="91" t="s">
        <v>249</v>
      </c>
      <c r="H7" s="79" t="s">
        <v>3</v>
      </c>
    </row>
    <row r="8" spans="1:10" ht="15" x14ac:dyDescent="0.2">
      <c r="A8" s="37" t="s">
        <v>188</v>
      </c>
      <c r="B8" s="31" t="s">
        <v>189</v>
      </c>
      <c r="C8" s="17">
        <v>0</v>
      </c>
      <c r="D8" s="17">
        <v>0</v>
      </c>
      <c r="E8" s="17">
        <v>12</v>
      </c>
      <c r="F8" s="17">
        <v>0</v>
      </c>
      <c r="G8" s="18">
        <f>SUM(C8:F8)</f>
        <v>12</v>
      </c>
      <c r="H8" s="101">
        <f t="shared" ref="H8:H33" si="0">G8/G$108*100</f>
        <v>2.4750739428340421E-3</v>
      </c>
    </row>
    <row r="9" spans="1:10" ht="15" x14ac:dyDescent="0.2">
      <c r="A9" s="38" t="s">
        <v>4</v>
      </c>
      <c r="B9" s="92" t="s">
        <v>190</v>
      </c>
      <c r="C9" s="70">
        <v>1148</v>
      </c>
      <c r="D9" s="70">
        <v>0</v>
      </c>
      <c r="E9" s="70">
        <v>0</v>
      </c>
      <c r="F9" s="70">
        <v>0</v>
      </c>
      <c r="G9" s="71">
        <f t="shared" ref="G9:G69" si="1">SUM(C9:F9)</f>
        <v>1148</v>
      </c>
      <c r="H9" s="106">
        <f t="shared" si="0"/>
        <v>0.23678207386445671</v>
      </c>
    </row>
    <row r="10" spans="1:10" ht="15" x14ac:dyDescent="0.2">
      <c r="A10" s="39"/>
      <c r="B10" s="93" t="s">
        <v>5</v>
      </c>
      <c r="C10" s="76">
        <v>0</v>
      </c>
      <c r="D10" s="76">
        <v>11591</v>
      </c>
      <c r="E10" s="76">
        <v>0</v>
      </c>
      <c r="F10" s="76">
        <v>0</v>
      </c>
      <c r="G10" s="77">
        <f t="shared" si="1"/>
        <v>11591</v>
      </c>
      <c r="H10" s="107">
        <f t="shared" si="0"/>
        <v>2.3907151726157818</v>
      </c>
    </row>
    <row r="11" spans="1:10" ht="15" x14ac:dyDescent="0.2">
      <c r="A11" s="39"/>
      <c r="B11" s="93" t="s">
        <v>6</v>
      </c>
      <c r="C11" s="76">
        <v>0</v>
      </c>
      <c r="D11" s="76">
        <v>0</v>
      </c>
      <c r="E11" s="76">
        <v>4169</v>
      </c>
      <c r="F11" s="76">
        <v>0</v>
      </c>
      <c r="G11" s="77">
        <f t="shared" si="1"/>
        <v>4169</v>
      </c>
      <c r="H11" s="107">
        <f t="shared" si="0"/>
        <v>0.85988193897292686</v>
      </c>
    </row>
    <row r="12" spans="1:10" ht="15" x14ac:dyDescent="0.2">
      <c r="A12" s="35"/>
      <c r="B12" s="94" t="s">
        <v>7</v>
      </c>
      <c r="C12" s="73">
        <v>0</v>
      </c>
      <c r="D12" s="73">
        <v>0</v>
      </c>
      <c r="E12" s="73">
        <v>0</v>
      </c>
      <c r="F12" s="73">
        <v>1207</v>
      </c>
      <c r="G12" s="74">
        <f t="shared" si="1"/>
        <v>1207</v>
      </c>
      <c r="H12" s="108">
        <f t="shared" si="0"/>
        <v>0.24895118741672406</v>
      </c>
    </row>
    <row r="13" spans="1:10" ht="15" x14ac:dyDescent="0.2">
      <c r="A13" s="38" t="s">
        <v>8</v>
      </c>
      <c r="B13" s="92" t="s">
        <v>9</v>
      </c>
      <c r="C13" s="70">
        <v>0</v>
      </c>
      <c r="D13" s="70">
        <v>10850</v>
      </c>
      <c r="E13" s="70">
        <v>0</v>
      </c>
      <c r="F13" s="70">
        <v>0</v>
      </c>
      <c r="G13" s="71">
        <f t="shared" si="1"/>
        <v>10850</v>
      </c>
      <c r="H13" s="106">
        <f t="shared" si="0"/>
        <v>2.23787935664578</v>
      </c>
    </row>
    <row r="14" spans="1:10" ht="15" x14ac:dyDescent="0.2">
      <c r="A14" s="39"/>
      <c r="B14" s="93" t="s">
        <v>10</v>
      </c>
      <c r="C14" s="76">
        <v>0</v>
      </c>
      <c r="D14" s="76">
        <v>0</v>
      </c>
      <c r="E14" s="76">
        <v>4192</v>
      </c>
      <c r="F14" s="76">
        <v>0</v>
      </c>
      <c r="G14" s="77">
        <f t="shared" si="1"/>
        <v>4192</v>
      </c>
      <c r="H14" s="107">
        <f t="shared" si="0"/>
        <v>0.86462583069669208</v>
      </c>
    </row>
    <row r="15" spans="1:10" ht="15" x14ac:dyDescent="0.2">
      <c r="A15" s="39"/>
      <c r="B15" s="93" t="s">
        <v>154</v>
      </c>
      <c r="C15" s="76">
        <v>0</v>
      </c>
      <c r="D15" s="76">
        <v>0</v>
      </c>
      <c r="E15" s="76">
        <v>3064</v>
      </c>
      <c r="F15" s="76">
        <v>0</v>
      </c>
      <c r="G15" s="77">
        <f t="shared" si="1"/>
        <v>3064</v>
      </c>
      <c r="H15" s="107">
        <f t="shared" si="0"/>
        <v>0.63196888007029206</v>
      </c>
    </row>
    <row r="16" spans="1:10" ht="15" x14ac:dyDescent="0.2">
      <c r="A16" s="39"/>
      <c r="B16" s="93" t="s">
        <v>11</v>
      </c>
      <c r="C16" s="76">
        <v>0</v>
      </c>
      <c r="D16" s="76">
        <v>0</v>
      </c>
      <c r="E16" s="76">
        <v>0</v>
      </c>
      <c r="F16" s="76">
        <v>1986</v>
      </c>
      <c r="G16" s="77">
        <f t="shared" si="1"/>
        <v>1986</v>
      </c>
      <c r="H16" s="107">
        <f t="shared" si="0"/>
        <v>0.40962473753903395</v>
      </c>
    </row>
    <row r="17" spans="1:8" ht="15" x14ac:dyDescent="0.2">
      <c r="A17" s="35"/>
      <c r="B17" s="94" t="s">
        <v>12</v>
      </c>
      <c r="C17" s="73">
        <v>0</v>
      </c>
      <c r="D17" s="73">
        <v>0</v>
      </c>
      <c r="E17" s="73">
        <v>0</v>
      </c>
      <c r="F17" s="73">
        <v>1072</v>
      </c>
      <c r="G17" s="74">
        <f t="shared" si="1"/>
        <v>1072</v>
      </c>
      <c r="H17" s="108">
        <f t="shared" si="0"/>
        <v>0.2211066055598411</v>
      </c>
    </row>
    <row r="18" spans="1:8" ht="15" x14ac:dyDescent="0.2">
      <c r="A18" s="38" t="s">
        <v>215</v>
      </c>
      <c r="B18" s="92" t="s">
        <v>119</v>
      </c>
      <c r="C18" s="70">
        <v>0</v>
      </c>
      <c r="D18" s="70">
        <v>857</v>
      </c>
      <c r="E18" s="70">
        <v>0</v>
      </c>
      <c r="F18" s="70">
        <v>0</v>
      </c>
      <c r="G18" s="71">
        <f t="shared" si="1"/>
        <v>857</v>
      </c>
      <c r="H18" s="106">
        <f t="shared" si="0"/>
        <v>0.1767615307507312</v>
      </c>
    </row>
    <row r="19" spans="1:8" ht="15" x14ac:dyDescent="0.2">
      <c r="A19" s="39"/>
      <c r="B19" s="94" t="s">
        <v>150</v>
      </c>
      <c r="C19" s="73">
        <v>7397</v>
      </c>
      <c r="D19" s="73">
        <v>0</v>
      </c>
      <c r="E19" s="73">
        <v>0</v>
      </c>
      <c r="F19" s="73">
        <v>0</v>
      </c>
      <c r="G19" s="74">
        <f t="shared" si="1"/>
        <v>7397</v>
      </c>
      <c r="H19" s="108">
        <f t="shared" si="0"/>
        <v>1.5256768295952841</v>
      </c>
    </row>
    <row r="20" spans="1:8" ht="15" x14ac:dyDescent="0.2">
      <c r="A20" s="37" t="s">
        <v>21</v>
      </c>
      <c r="B20" s="31" t="s">
        <v>22</v>
      </c>
      <c r="C20" s="17">
        <v>0</v>
      </c>
      <c r="D20" s="17">
        <v>21540</v>
      </c>
      <c r="E20" s="17">
        <v>0</v>
      </c>
      <c r="F20" s="17">
        <v>0</v>
      </c>
      <c r="G20" s="18">
        <f t="shared" si="1"/>
        <v>21540</v>
      </c>
      <c r="H20" s="101">
        <f t="shared" si="0"/>
        <v>4.4427577273871055</v>
      </c>
    </row>
    <row r="21" spans="1:8" ht="15" x14ac:dyDescent="0.2">
      <c r="A21" s="37" t="s">
        <v>25</v>
      </c>
      <c r="B21" s="31" t="s">
        <v>183</v>
      </c>
      <c r="C21" s="17">
        <v>0</v>
      </c>
      <c r="D21" s="17">
        <v>192</v>
      </c>
      <c r="E21" s="17">
        <v>0</v>
      </c>
      <c r="F21" s="17">
        <v>0</v>
      </c>
      <c r="G21" s="18">
        <f t="shared" si="1"/>
        <v>192</v>
      </c>
      <c r="H21" s="101">
        <f t="shared" si="0"/>
        <v>3.9601183085344674E-2</v>
      </c>
    </row>
    <row r="22" spans="1:8" ht="15" x14ac:dyDescent="0.2">
      <c r="A22" s="38" t="s">
        <v>27</v>
      </c>
      <c r="B22" s="92" t="s">
        <v>171</v>
      </c>
      <c r="C22" s="70">
        <v>46237</v>
      </c>
      <c r="D22" s="70">
        <v>0</v>
      </c>
      <c r="E22" s="70">
        <v>0</v>
      </c>
      <c r="F22" s="70">
        <v>0</v>
      </c>
      <c r="G22" s="71">
        <f t="shared" si="1"/>
        <v>46237</v>
      </c>
      <c r="H22" s="106">
        <f t="shared" si="0"/>
        <v>9.5366661579014682</v>
      </c>
    </row>
    <row r="23" spans="1:8" ht="15" x14ac:dyDescent="0.2">
      <c r="A23" s="39"/>
      <c r="B23" s="93" t="s">
        <v>28</v>
      </c>
      <c r="C23" s="76">
        <v>0</v>
      </c>
      <c r="D23" s="76">
        <v>0</v>
      </c>
      <c r="E23" s="76">
        <v>1438</v>
      </c>
      <c r="F23" s="76">
        <v>0</v>
      </c>
      <c r="G23" s="77">
        <f t="shared" si="1"/>
        <v>1438</v>
      </c>
      <c r="H23" s="107">
        <f t="shared" si="0"/>
        <v>0.29659636081627938</v>
      </c>
    </row>
    <row r="24" spans="1:8" ht="15" x14ac:dyDescent="0.2">
      <c r="A24" s="35"/>
      <c r="B24" s="94" t="s">
        <v>29</v>
      </c>
      <c r="C24" s="73">
        <v>4</v>
      </c>
      <c r="D24" s="73">
        <v>0</v>
      </c>
      <c r="E24" s="73">
        <v>0</v>
      </c>
      <c r="F24" s="73">
        <v>0</v>
      </c>
      <c r="G24" s="74">
        <f t="shared" si="1"/>
        <v>4</v>
      </c>
      <c r="H24" s="108">
        <f t="shared" si="0"/>
        <v>8.2502464761134741E-4</v>
      </c>
    </row>
    <row r="25" spans="1:8" ht="15" x14ac:dyDescent="0.2">
      <c r="A25" s="38" t="s">
        <v>30</v>
      </c>
      <c r="B25" s="92" t="s">
        <v>151</v>
      </c>
      <c r="C25" s="70">
        <v>17194</v>
      </c>
      <c r="D25" s="70">
        <v>0</v>
      </c>
      <c r="E25" s="70">
        <v>0</v>
      </c>
      <c r="F25" s="70">
        <v>0</v>
      </c>
      <c r="G25" s="71">
        <f t="shared" si="1"/>
        <v>17194</v>
      </c>
      <c r="H25" s="106">
        <f t="shared" si="0"/>
        <v>3.5463684477573767</v>
      </c>
    </row>
    <row r="26" spans="1:8" ht="15" x14ac:dyDescent="0.2">
      <c r="A26" s="39"/>
      <c r="B26" s="93" t="s">
        <v>191</v>
      </c>
      <c r="C26" s="76">
        <v>0</v>
      </c>
      <c r="D26" s="76">
        <v>0</v>
      </c>
      <c r="E26" s="76">
        <v>771</v>
      </c>
      <c r="F26" s="76">
        <v>0</v>
      </c>
      <c r="G26" s="77">
        <f t="shared" si="1"/>
        <v>771</v>
      </c>
      <c r="H26" s="107">
        <f t="shared" si="0"/>
        <v>0.15902350082708719</v>
      </c>
    </row>
    <row r="27" spans="1:8" ht="15" x14ac:dyDescent="0.2">
      <c r="A27" s="35"/>
      <c r="B27" s="94" t="s">
        <v>31</v>
      </c>
      <c r="C27" s="73">
        <v>0</v>
      </c>
      <c r="D27" s="73">
        <v>11142</v>
      </c>
      <c r="E27" s="73">
        <v>0</v>
      </c>
      <c r="F27" s="73">
        <v>0</v>
      </c>
      <c r="G27" s="74">
        <f t="shared" si="1"/>
        <v>11142</v>
      </c>
      <c r="H27" s="108">
        <f t="shared" si="0"/>
        <v>2.298106155921408</v>
      </c>
    </row>
    <row r="28" spans="1:8" ht="15" x14ac:dyDescent="0.2">
      <c r="A28" s="38" t="s">
        <v>35</v>
      </c>
      <c r="B28" s="92" t="s">
        <v>36</v>
      </c>
      <c r="C28" s="70">
        <v>0</v>
      </c>
      <c r="D28" s="70">
        <v>0</v>
      </c>
      <c r="E28" s="70">
        <v>2874</v>
      </c>
      <c r="F28" s="70">
        <v>0</v>
      </c>
      <c r="G28" s="71">
        <f t="shared" si="1"/>
        <v>2874</v>
      </c>
      <c r="H28" s="106">
        <f t="shared" si="0"/>
        <v>0.59278020930875308</v>
      </c>
    </row>
    <row r="29" spans="1:8" ht="15" x14ac:dyDescent="0.2">
      <c r="A29" s="35"/>
      <c r="B29" s="94" t="s">
        <v>172</v>
      </c>
      <c r="C29" s="73">
        <v>2806</v>
      </c>
      <c r="D29" s="73">
        <v>0</v>
      </c>
      <c r="E29" s="73">
        <v>0</v>
      </c>
      <c r="F29" s="73">
        <v>0</v>
      </c>
      <c r="G29" s="74">
        <f t="shared" si="1"/>
        <v>2806</v>
      </c>
      <c r="H29" s="108">
        <f t="shared" si="0"/>
        <v>0.57875479029936028</v>
      </c>
    </row>
    <row r="30" spans="1:8" ht="15" x14ac:dyDescent="0.2">
      <c r="A30" s="38" t="s">
        <v>37</v>
      </c>
      <c r="B30" s="92" t="s">
        <v>125</v>
      </c>
      <c r="C30" s="70">
        <v>0</v>
      </c>
      <c r="D30" s="70">
        <v>0</v>
      </c>
      <c r="E30" s="70">
        <v>3</v>
      </c>
      <c r="F30" s="70">
        <v>0</v>
      </c>
      <c r="G30" s="71">
        <f t="shared" si="1"/>
        <v>3</v>
      </c>
      <c r="H30" s="106">
        <f t="shared" si="0"/>
        <v>6.1876848570851053E-4</v>
      </c>
    </row>
    <row r="31" spans="1:8" ht="15" x14ac:dyDescent="0.2">
      <c r="A31" s="39"/>
      <c r="B31" s="93" t="s">
        <v>162</v>
      </c>
      <c r="C31" s="76">
        <v>0</v>
      </c>
      <c r="D31" s="76">
        <v>46</v>
      </c>
      <c r="E31" s="76">
        <v>0</v>
      </c>
      <c r="F31" s="76">
        <v>0</v>
      </c>
      <c r="G31" s="77">
        <f t="shared" si="1"/>
        <v>46</v>
      </c>
      <c r="H31" s="107">
        <f t="shared" si="0"/>
        <v>9.4877834475304949E-3</v>
      </c>
    </row>
    <row r="32" spans="1:8" ht="15" x14ac:dyDescent="0.2">
      <c r="A32" s="39"/>
      <c r="B32" s="93" t="s">
        <v>39</v>
      </c>
      <c r="C32" s="76">
        <v>0</v>
      </c>
      <c r="D32" s="76">
        <v>0</v>
      </c>
      <c r="E32" s="76">
        <v>731</v>
      </c>
      <c r="F32" s="76">
        <v>0</v>
      </c>
      <c r="G32" s="77">
        <f t="shared" si="1"/>
        <v>731</v>
      </c>
      <c r="H32" s="107">
        <f t="shared" si="0"/>
        <v>0.15077325435097375</v>
      </c>
    </row>
    <row r="33" spans="1:8" ht="15" x14ac:dyDescent="0.2">
      <c r="A33" s="35"/>
      <c r="B33" s="94" t="s">
        <v>40</v>
      </c>
      <c r="C33" s="73">
        <v>0</v>
      </c>
      <c r="D33" s="73">
        <v>22899</v>
      </c>
      <c r="E33" s="73">
        <v>0</v>
      </c>
      <c r="F33" s="73">
        <v>0</v>
      </c>
      <c r="G33" s="74">
        <f t="shared" si="1"/>
        <v>22899</v>
      </c>
      <c r="H33" s="108">
        <f t="shared" si="0"/>
        <v>4.7230598514130611</v>
      </c>
    </row>
    <row r="34" spans="1:8" ht="15" x14ac:dyDescent="0.2">
      <c r="A34" s="38" t="s">
        <v>202</v>
      </c>
      <c r="B34" s="32" t="s">
        <v>192</v>
      </c>
      <c r="C34" s="20">
        <v>0</v>
      </c>
      <c r="D34" s="20">
        <v>0</v>
      </c>
      <c r="E34" s="20">
        <v>2296</v>
      </c>
      <c r="F34" s="20">
        <v>0</v>
      </c>
      <c r="G34" s="21">
        <f t="shared" si="1"/>
        <v>2296</v>
      </c>
      <c r="H34" s="102"/>
    </row>
    <row r="35" spans="1:8" ht="15" x14ac:dyDescent="0.2">
      <c r="A35" s="38" t="s">
        <v>43</v>
      </c>
      <c r="B35" s="92" t="s">
        <v>44</v>
      </c>
      <c r="C35" s="70">
        <v>0</v>
      </c>
      <c r="D35" s="70">
        <v>0</v>
      </c>
      <c r="E35" s="70">
        <v>3068</v>
      </c>
      <c r="F35" s="70">
        <v>0</v>
      </c>
      <c r="G35" s="71">
        <f t="shared" si="1"/>
        <v>3068</v>
      </c>
      <c r="H35" s="106">
        <f t="shared" ref="H35:H68" si="2">G35/G$108*100</f>
        <v>0.63279390471790342</v>
      </c>
    </row>
    <row r="36" spans="1:8" ht="15" x14ac:dyDescent="0.2">
      <c r="A36" s="39"/>
      <c r="B36" s="93" t="s">
        <v>46</v>
      </c>
      <c r="C36" s="76">
        <v>0</v>
      </c>
      <c r="D36" s="76">
        <v>0</v>
      </c>
      <c r="E36" s="76">
        <v>0</v>
      </c>
      <c r="F36" s="76">
        <v>2215</v>
      </c>
      <c r="G36" s="77">
        <f t="shared" si="1"/>
        <v>2215</v>
      </c>
      <c r="H36" s="107">
        <f t="shared" si="2"/>
        <v>0.45685739861478364</v>
      </c>
    </row>
    <row r="37" spans="1:8" ht="15" x14ac:dyDescent="0.2">
      <c r="A37" s="39"/>
      <c r="B37" s="93" t="s">
        <v>152</v>
      </c>
      <c r="C37" s="76">
        <v>34329</v>
      </c>
      <c r="D37" s="76">
        <v>0</v>
      </c>
      <c r="E37" s="76">
        <v>0</v>
      </c>
      <c r="F37" s="76">
        <v>0</v>
      </c>
      <c r="G37" s="77">
        <f t="shared" si="1"/>
        <v>34329</v>
      </c>
      <c r="H37" s="107">
        <f t="shared" si="2"/>
        <v>7.0805677819624862</v>
      </c>
    </row>
    <row r="38" spans="1:8" ht="15" x14ac:dyDescent="0.2">
      <c r="A38" s="39"/>
      <c r="B38" s="94" t="s">
        <v>48</v>
      </c>
      <c r="C38" s="73">
        <v>0</v>
      </c>
      <c r="D38" s="73">
        <v>0</v>
      </c>
      <c r="E38" s="73">
        <v>845</v>
      </c>
      <c r="F38" s="73">
        <v>0</v>
      </c>
      <c r="G38" s="74">
        <f t="shared" si="1"/>
        <v>845</v>
      </c>
      <c r="H38" s="108">
        <f t="shared" si="2"/>
        <v>0.17428645680789714</v>
      </c>
    </row>
    <row r="39" spans="1:8" ht="15" x14ac:dyDescent="0.2">
      <c r="A39" s="38" t="s">
        <v>49</v>
      </c>
      <c r="B39" s="92" t="s">
        <v>193</v>
      </c>
      <c r="C39" s="70">
        <v>0</v>
      </c>
      <c r="D39" s="70">
        <v>267</v>
      </c>
      <c r="E39" s="70">
        <v>0</v>
      </c>
      <c r="F39" s="70">
        <v>0</v>
      </c>
      <c r="G39" s="71">
        <f t="shared" si="1"/>
        <v>267</v>
      </c>
      <c r="H39" s="106">
        <f t="shared" si="2"/>
        <v>5.5070395228057442E-2</v>
      </c>
    </row>
    <row r="40" spans="1:8" ht="15" x14ac:dyDescent="0.2">
      <c r="A40" s="39"/>
      <c r="B40" s="93" t="s">
        <v>50</v>
      </c>
      <c r="C40" s="76">
        <v>0</v>
      </c>
      <c r="D40" s="76">
        <v>0</v>
      </c>
      <c r="E40" s="76">
        <v>727</v>
      </c>
      <c r="F40" s="76">
        <v>0</v>
      </c>
      <c r="G40" s="77">
        <f t="shared" si="1"/>
        <v>727</v>
      </c>
      <c r="H40" s="107">
        <f t="shared" si="2"/>
        <v>0.14994822970336238</v>
      </c>
    </row>
    <row r="41" spans="1:8" ht="15" x14ac:dyDescent="0.2">
      <c r="A41" s="35"/>
      <c r="B41" s="94" t="s">
        <v>51</v>
      </c>
      <c r="C41" s="73">
        <v>0</v>
      </c>
      <c r="D41" s="73">
        <v>15913</v>
      </c>
      <c r="E41" s="73">
        <v>0</v>
      </c>
      <c r="F41" s="73">
        <v>0</v>
      </c>
      <c r="G41" s="74">
        <f t="shared" si="1"/>
        <v>15913</v>
      </c>
      <c r="H41" s="108">
        <f t="shared" si="2"/>
        <v>3.2821543043598425</v>
      </c>
    </row>
    <row r="42" spans="1:8" ht="15" x14ac:dyDescent="0.2">
      <c r="A42" s="35" t="s">
        <v>52</v>
      </c>
      <c r="B42" s="34" t="s">
        <v>53</v>
      </c>
      <c r="C42" s="26">
        <v>7</v>
      </c>
      <c r="D42" s="26">
        <v>0</v>
      </c>
      <c r="E42" s="26">
        <v>0</v>
      </c>
      <c r="F42" s="26">
        <v>0</v>
      </c>
      <c r="G42" s="27">
        <f t="shared" si="1"/>
        <v>7</v>
      </c>
      <c r="H42" s="103">
        <f t="shared" si="2"/>
        <v>1.443793133319858E-3</v>
      </c>
    </row>
    <row r="43" spans="1:8" ht="15" x14ac:dyDescent="0.2">
      <c r="A43" s="38" t="s">
        <v>54</v>
      </c>
      <c r="B43" s="96" t="s">
        <v>55</v>
      </c>
      <c r="C43" s="97">
        <v>0</v>
      </c>
      <c r="D43" s="97">
        <v>0</v>
      </c>
      <c r="E43" s="97">
        <v>37</v>
      </c>
      <c r="F43" s="97">
        <v>0</v>
      </c>
      <c r="G43" s="98">
        <f t="shared" si="1"/>
        <v>37</v>
      </c>
      <c r="H43" s="109">
        <f t="shared" si="2"/>
        <v>7.6314779904049631E-3</v>
      </c>
    </row>
    <row r="44" spans="1:8" ht="15" x14ac:dyDescent="0.2">
      <c r="A44" s="39"/>
      <c r="B44" s="93" t="s">
        <v>56</v>
      </c>
      <c r="C44" s="76">
        <v>0</v>
      </c>
      <c r="D44" s="76">
        <v>0</v>
      </c>
      <c r="E44" s="76">
        <v>0</v>
      </c>
      <c r="F44" s="76">
        <v>249</v>
      </c>
      <c r="G44" s="77">
        <f t="shared" si="1"/>
        <v>249</v>
      </c>
      <c r="H44" s="107">
        <f t="shared" si="2"/>
        <v>5.135778431380638E-2</v>
      </c>
    </row>
    <row r="45" spans="1:8" ht="15" x14ac:dyDescent="0.2">
      <c r="A45" s="39"/>
      <c r="B45" s="93" t="s">
        <v>158</v>
      </c>
      <c r="C45" s="76">
        <v>0</v>
      </c>
      <c r="D45" s="76">
        <v>0</v>
      </c>
      <c r="E45" s="76">
        <v>5943</v>
      </c>
      <c r="F45" s="76">
        <v>0</v>
      </c>
      <c r="G45" s="77">
        <f t="shared" si="1"/>
        <v>5943</v>
      </c>
      <c r="H45" s="107">
        <f t="shared" si="2"/>
        <v>1.2257803701885595</v>
      </c>
    </row>
    <row r="46" spans="1:8" ht="15" x14ac:dyDescent="0.2">
      <c r="A46" s="39"/>
      <c r="B46" s="93" t="s">
        <v>57</v>
      </c>
      <c r="C46" s="76">
        <v>0</v>
      </c>
      <c r="D46" s="76">
        <v>8591</v>
      </c>
      <c r="E46" s="76">
        <v>0</v>
      </c>
      <c r="F46" s="76">
        <v>0</v>
      </c>
      <c r="G46" s="77">
        <f t="shared" si="1"/>
        <v>8591</v>
      </c>
      <c r="H46" s="107">
        <f t="shared" si="2"/>
        <v>1.7719466869072713</v>
      </c>
    </row>
    <row r="47" spans="1:8" ht="15" x14ac:dyDescent="0.2">
      <c r="A47" s="39"/>
      <c r="B47" s="93" t="s">
        <v>58</v>
      </c>
      <c r="C47" s="76">
        <v>0</v>
      </c>
      <c r="D47" s="76">
        <v>0</v>
      </c>
      <c r="E47" s="76">
        <v>2</v>
      </c>
      <c r="F47" s="76">
        <v>0</v>
      </c>
      <c r="G47" s="77">
        <f t="shared" si="1"/>
        <v>2</v>
      </c>
      <c r="H47" s="107">
        <f t="shared" si="2"/>
        <v>4.125123238056737E-4</v>
      </c>
    </row>
    <row r="48" spans="1:8" ht="15" x14ac:dyDescent="0.2">
      <c r="A48" s="39"/>
      <c r="B48" s="93" t="s">
        <v>59</v>
      </c>
      <c r="C48" s="76">
        <v>0</v>
      </c>
      <c r="D48" s="76">
        <v>0</v>
      </c>
      <c r="E48" s="76">
        <v>0</v>
      </c>
      <c r="F48" s="76">
        <v>560</v>
      </c>
      <c r="G48" s="77">
        <f t="shared" si="1"/>
        <v>560</v>
      </c>
      <c r="H48" s="107">
        <f t="shared" si="2"/>
        <v>0.11550345066558863</v>
      </c>
    </row>
    <row r="49" spans="1:8" ht="15" x14ac:dyDescent="0.2">
      <c r="A49" s="35"/>
      <c r="B49" s="94" t="s">
        <v>60</v>
      </c>
      <c r="C49" s="73">
        <v>0</v>
      </c>
      <c r="D49" s="73">
        <v>0</v>
      </c>
      <c r="E49" s="73">
        <v>0</v>
      </c>
      <c r="F49" s="73">
        <v>3425</v>
      </c>
      <c r="G49" s="74">
        <f t="shared" si="1"/>
        <v>3425</v>
      </c>
      <c r="H49" s="108">
        <f t="shared" si="2"/>
        <v>0.70642735451721617</v>
      </c>
    </row>
    <row r="50" spans="1:8" ht="15" x14ac:dyDescent="0.2">
      <c r="A50" s="35" t="s">
        <v>61</v>
      </c>
      <c r="B50" s="34" t="s">
        <v>165</v>
      </c>
      <c r="C50" s="26">
        <v>0</v>
      </c>
      <c r="D50" s="26">
        <v>0</v>
      </c>
      <c r="E50" s="26">
        <v>263</v>
      </c>
      <c r="F50" s="26">
        <v>0</v>
      </c>
      <c r="G50" s="27">
        <f t="shared" si="1"/>
        <v>263</v>
      </c>
      <c r="H50" s="103">
        <f t="shared" si="2"/>
        <v>5.4245370580446095E-2</v>
      </c>
    </row>
    <row r="51" spans="1:8" ht="15" x14ac:dyDescent="0.2">
      <c r="A51" s="37" t="s">
        <v>184</v>
      </c>
      <c r="B51" s="31" t="s">
        <v>185</v>
      </c>
      <c r="C51" s="17">
        <v>0</v>
      </c>
      <c r="D51" s="17">
        <v>0</v>
      </c>
      <c r="E51" s="17">
        <v>0</v>
      </c>
      <c r="F51" s="17">
        <v>794</v>
      </c>
      <c r="G51" s="18">
        <f t="shared" si="1"/>
        <v>794</v>
      </c>
      <c r="H51" s="101">
        <f t="shared" si="2"/>
        <v>0.16376739255085246</v>
      </c>
    </row>
    <row r="52" spans="1:8" ht="15" x14ac:dyDescent="0.2">
      <c r="A52" s="38" t="s">
        <v>63</v>
      </c>
      <c r="B52" s="92" t="s">
        <v>174</v>
      </c>
      <c r="C52" s="70">
        <v>4075</v>
      </c>
      <c r="D52" s="70">
        <v>0</v>
      </c>
      <c r="E52" s="70">
        <v>0</v>
      </c>
      <c r="F52" s="70">
        <v>0</v>
      </c>
      <c r="G52" s="71">
        <f t="shared" si="1"/>
        <v>4075</v>
      </c>
      <c r="H52" s="106">
        <f t="shared" si="2"/>
        <v>0.8404938597540601</v>
      </c>
    </row>
    <row r="53" spans="1:8" ht="15" x14ac:dyDescent="0.2">
      <c r="A53" s="35"/>
      <c r="B53" s="94" t="s">
        <v>123</v>
      </c>
      <c r="C53" s="73">
        <v>0</v>
      </c>
      <c r="D53" s="73">
        <v>2654</v>
      </c>
      <c r="E53" s="73">
        <v>0</v>
      </c>
      <c r="F53" s="73">
        <v>0</v>
      </c>
      <c r="G53" s="74">
        <f t="shared" si="1"/>
        <v>2654</v>
      </c>
      <c r="H53" s="108">
        <f t="shared" si="2"/>
        <v>0.54740385369012901</v>
      </c>
    </row>
    <row r="54" spans="1:8" ht="15" x14ac:dyDescent="0.2">
      <c r="A54" s="38" t="s">
        <v>65</v>
      </c>
      <c r="B54" s="92" t="s">
        <v>66</v>
      </c>
      <c r="C54" s="70">
        <v>0</v>
      </c>
      <c r="D54" s="70">
        <v>0</v>
      </c>
      <c r="E54" s="70">
        <v>132</v>
      </c>
      <c r="F54" s="70">
        <v>0</v>
      </c>
      <c r="G54" s="71">
        <f t="shared" si="1"/>
        <v>132</v>
      </c>
      <c r="H54" s="106">
        <f t="shared" si="2"/>
        <v>2.7225813371174464E-2</v>
      </c>
    </row>
    <row r="55" spans="1:8" ht="15" x14ac:dyDescent="0.2">
      <c r="A55" s="39"/>
      <c r="B55" s="93" t="s">
        <v>153</v>
      </c>
      <c r="C55" s="76">
        <v>0</v>
      </c>
      <c r="D55" s="76">
        <v>8368</v>
      </c>
      <c r="E55" s="76">
        <v>0</v>
      </c>
      <c r="F55" s="76">
        <v>0</v>
      </c>
      <c r="G55" s="77">
        <f t="shared" si="1"/>
        <v>8368</v>
      </c>
      <c r="H55" s="107">
        <f t="shared" si="2"/>
        <v>1.7259515628029389</v>
      </c>
    </row>
    <row r="56" spans="1:8" ht="15" x14ac:dyDescent="0.2">
      <c r="A56" s="39"/>
      <c r="B56" s="93" t="s">
        <v>175</v>
      </c>
      <c r="C56" s="76">
        <v>0</v>
      </c>
      <c r="D56" s="76">
        <v>0</v>
      </c>
      <c r="E56" s="76">
        <v>6588</v>
      </c>
      <c r="F56" s="76">
        <v>0</v>
      </c>
      <c r="G56" s="77">
        <f t="shared" si="1"/>
        <v>6588</v>
      </c>
      <c r="H56" s="107">
        <f t="shared" si="2"/>
        <v>1.3588155946158893</v>
      </c>
    </row>
    <row r="57" spans="1:8" ht="15" x14ac:dyDescent="0.2">
      <c r="A57" s="39"/>
      <c r="B57" s="93" t="s">
        <v>67</v>
      </c>
      <c r="C57" s="76">
        <v>0</v>
      </c>
      <c r="D57" s="76">
        <v>0</v>
      </c>
      <c r="E57" s="76">
        <v>0</v>
      </c>
      <c r="F57" s="76">
        <v>60</v>
      </c>
      <c r="G57" s="77">
        <f t="shared" si="1"/>
        <v>60</v>
      </c>
      <c r="H57" s="107">
        <f t="shared" si="2"/>
        <v>1.237536971417021E-2</v>
      </c>
    </row>
    <row r="58" spans="1:8" ht="15" x14ac:dyDescent="0.2">
      <c r="A58" s="39"/>
      <c r="B58" s="93" t="s">
        <v>179</v>
      </c>
      <c r="C58" s="76">
        <v>0</v>
      </c>
      <c r="D58" s="76">
        <v>0</v>
      </c>
      <c r="E58" s="76">
        <v>0</v>
      </c>
      <c r="F58" s="76">
        <v>2858</v>
      </c>
      <c r="G58" s="77">
        <f t="shared" si="1"/>
        <v>2858</v>
      </c>
      <c r="H58" s="107">
        <f t="shared" si="2"/>
        <v>0.58948011071830775</v>
      </c>
    </row>
    <row r="59" spans="1:8" ht="15" x14ac:dyDescent="0.2">
      <c r="A59" s="39"/>
      <c r="B59" s="93" t="s">
        <v>216</v>
      </c>
      <c r="C59" s="76">
        <v>0</v>
      </c>
      <c r="D59" s="76">
        <v>0</v>
      </c>
      <c r="E59" s="76">
        <v>16</v>
      </c>
      <c r="F59" s="76">
        <v>0</v>
      </c>
      <c r="G59" s="77">
        <f t="shared" si="1"/>
        <v>16</v>
      </c>
      <c r="H59" s="107">
        <f t="shared" si="2"/>
        <v>3.3000985904453896E-3</v>
      </c>
    </row>
    <row r="60" spans="1:8" ht="15" x14ac:dyDescent="0.2">
      <c r="A60" s="39"/>
      <c r="B60" s="93" t="s">
        <v>194</v>
      </c>
      <c r="C60" s="76">
        <v>0</v>
      </c>
      <c r="D60" s="76">
        <v>0</v>
      </c>
      <c r="E60" s="76">
        <v>0</v>
      </c>
      <c r="F60" s="76">
        <v>117</v>
      </c>
      <c r="G60" s="77">
        <f t="shared" si="1"/>
        <v>117</v>
      </c>
      <c r="H60" s="107">
        <f t="shared" si="2"/>
        <v>2.4131970942631909E-2</v>
      </c>
    </row>
    <row r="61" spans="1:8" ht="15" x14ac:dyDescent="0.2">
      <c r="A61" s="39"/>
      <c r="B61" s="93" t="s">
        <v>69</v>
      </c>
      <c r="C61" s="76">
        <v>0</v>
      </c>
      <c r="D61" s="76">
        <v>0</v>
      </c>
      <c r="E61" s="76">
        <v>0</v>
      </c>
      <c r="F61" s="76">
        <v>21</v>
      </c>
      <c r="G61" s="77">
        <f t="shared" si="1"/>
        <v>21</v>
      </c>
      <c r="H61" s="107">
        <f t="shared" si="2"/>
        <v>4.3313793999595739E-3</v>
      </c>
    </row>
    <row r="62" spans="1:8" ht="15" x14ac:dyDescent="0.2">
      <c r="A62" s="35"/>
      <c r="B62" s="94" t="s">
        <v>159</v>
      </c>
      <c r="C62" s="73">
        <v>0</v>
      </c>
      <c r="D62" s="73">
        <v>0</v>
      </c>
      <c r="E62" s="73">
        <v>0</v>
      </c>
      <c r="F62" s="73">
        <v>1</v>
      </c>
      <c r="G62" s="74">
        <f t="shared" si="1"/>
        <v>1</v>
      </c>
      <c r="H62" s="108">
        <f t="shared" si="2"/>
        <v>2.0625616190283685E-4</v>
      </c>
    </row>
    <row r="63" spans="1:8" ht="15" x14ac:dyDescent="0.2">
      <c r="A63" s="39" t="s">
        <v>71</v>
      </c>
      <c r="B63" s="92" t="s">
        <v>72</v>
      </c>
      <c r="C63" s="70">
        <v>9131</v>
      </c>
      <c r="D63" s="70">
        <v>0</v>
      </c>
      <c r="E63" s="70">
        <v>0</v>
      </c>
      <c r="F63" s="70">
        <v>0</v>
      </c>
      <c r="G63" s="71">
        <f t="shared" si="1"/>
        <v>9131</v>
      </c>
      <c r="H63" s="106">
        <f t="shared" si="2"/>
        <v>1.8833250143348035</v>
      </c>
    </row>
    <row r="64" spans="1:8" ht="15" x14ac:dyDescent="0.2">
      <c r="A64" s="35"/>
      <c r="B64" s="94" t="s">
        <v>127</v>
      </c>
      <c r="C64" s="73">
        <v>275</v>
      </c>
      <c r="D64" s="73">
        <v>0</v>
      </c>
      <c r="E64" s="73">
        <v>0</v>
      </c>
      <c r="F64" s="73">
        <v>0</v>
      </c>
      <c r="G64" s="74">
        <f t="shared" si="1"/>
        <v>275</v>
      </c>
      <c r="H64" s="108">
        <f t="shared" si="2"/>
        <v>5.6720444523280136E-2</v>
      </c>
    </row>
    <row r="65" spans="1:11" ht="15" x14ac:dyDescent="0.2">
      <c r="A65" s="38" t="s">
        <v>73</v>
      </c>
      <c r="B65" s="92" t="s">
        <v>74</v>
      </c>
      <c r="C65" s="70">
        <v>0</v>
      </c>
      <c r="D65" s="70">
        <v>2039</v>
      </c>
      <c r="E65" s="70">
        <v>0</v>
      </c>
      <c r="F65" s="70">
        <v>0</v>
      </c>
      <c r="G65" s="71">
        <f t="shared" si="1"/>
        <v>2039</v>
      </c>
      <c r="H65" s="106">
        <f t="shared" si="2"/>
        <v>0.42055631411988431</v>
      </c>
    </row>
    <row r="66" spans="1:11" ht="15" x14ac:dyDescent="0.2">
      <c r="A66" s="39"/>
      <c r="B66" s="93" t="s">
        <v>75</v>
      </c>
      <c r="C66" s="76">
        <v>0</v>
      </c>
      <c r="D66" s="76">
        <v>0</v>
      </c>
      <c r="E66" s="76">
        <v>710</v>
      </c>
      <c r="F66" s="76">
        <v>0</v>
      </c>
      <c r="G66" s="77">
        <f t="shared" si="1"/>
        <v>710</v>
      </c>
      <c r="H66" s="107">
        <f t="shared" si="2"/>
        <v>0.14644187495101416</v>
      </c>
    </row>
    <row r="67" spans="1:11" ht="15" x14ac:dyDescent="0.2">
      <c r="A67" s="39"/>
      <c r="B67" s="94" t="s">
        <v>76</v>
      </c>
      <c r="C67" s="73">
        <v>0</v>
      </c>
      <c r="D67" s="73">
        <v>0</v>
      </c>
      <c r="E67" s="73">
        <v>0</v>
      </c>
      <c r="F67" s="73">
        <v>446</v>
      </c>
      <c r="G67" s="74">
        <f t="shared" si="1"/>
        <v>446</v>
      </c>
      <c r="H67" s="108">
        <f t="shared" si="2"/>
        <v>9.1990248208665235E-2</v>
      </c>
    </row>
    <row r="68" spans="1:11" ht="15" x14ac:dyDescent="0.2">
      <c r="A68" s="38" t="s">
        <v>217</v>
      </c>
      <c r="B68" s="92" t="s">
        <v>78</v>
      </c>
      <c r="C68" s="70">
        <v>8510</v>
      </c>
      <c r="D68" s="70">
        <v>0</v>
      </c>
      <c r="E68" s="70">
        <v>0</v>
      </c>
      <c r="F68" s="70">
        <v>0</v>
      </c>
      <c r="G68" s="71">
        <f t="shared" si="1"/>
        <v>8510</v>
      </c>
      <c r="H68" s="106">
        <f t="shared" si="2"/>
        <v>1.7552399377931416</v>
      </c>
    </row>
    <row r="69" spans="1:11" ht="15" x14ac:dyDescent="0.2">
      <c r="A69" s="39"/>
      <c r="B69" s="93" t="s">
        <v>82</v>
      </c>
      <c r="C69" s="76">
        <v>0</v>
      </c>
      <c r="D69" s="76">
        <v>27571</v>
      </c>
      <c r="E69" s="76">
        <v>0</v>
      </c>
      <c r="F69" s="76">
        <v>0</v>
      </c>
      <c r="G69" s="77">
        <f t="shared" si="1"/>
        <v>27571</v>
      </c>
      <c r="H69" s="107">
        <f t="shared" ref="H69:H100" si="3">G69/G$108*100</f>
        <v>5.6866886398231147</v>
      </c>
    </row>
    <row r="70" spans="1:11" ht="15" x14ac:dyDescent="0.2">
      <c r="A70" s="39"/>
      <c r="B70" s="93" t="s">
        <v>83</v>
      </c>
      <c r="C70" s="76">
        <v>0</v>
      </c>
      <c r="D70" s="76">
        <v>0</v>
      </c>
      <c r="E70" s="76">
        <v>4875</v>
      </c>
      <c r="F70" s="76">
        <v>0</v>
      </c>
      <c r="G70" s="77">
        <f t="shared" ref="G70:G107" si="4">SUM(C70:F70)</f>
        <v>4875</v>
      </c>
      <c r="H70" s="107">
        <f t="shared" si="3"/>
        <v>1.0054987892763296</v>
      </c>
    </row>
    <row r="71" spans="1:11" ht="15" x14ac:dyDescent="0.2">
      <c r="A71" s="39"/>
      <c r="B71" s="93" t="s">
        <v>219</v>
      </c>
      <c r="C71" s="76">
        <v>0</v>
      </c>
      <c r="D71" s="76">
        <v>0</v>
      </c>
      <c r="E71" s="76">
        <v>10</v>
      </c>
      <c r="F71" s="76">
        <v>0</v>
      </c>
      <c r="G71" s="77">
        <f t="shared" si="4"/>
        <v>10</v>
      </c>
      <c r="H71" s="107">
        <f t="shared" si="3"/>
        <v>2.0625616190283681E-3</v>
      </c>
    </row>
    <row r="72" spans="1:11" ht="15" x14ac:dyDescent="0.2">
      <c r="A72" s="39"/>
      <c r="B72" s="93" t="s">
        <v>220</v>
      </c>
      <c r="C72" s="76">
        <v>0</v>
      </c>
      <c r="D72" s="76">
        <v>196</v>
      </c>
      <c r="E72" s="76">
        <v>0</v>
      </c>
      <c r="F72" s="76">
        <v>0</v>
      </c>
      <c r="G72" s="77">
        <f t="shared" si="4"/>
        <v>196</v>
      </c>
      <c r="H72" s="107">
        <f t="shared" si="3"/>
        <v>4.0426207732956021E-2</v>
      </c>
    </row>
    <row r="73" spans="1:11" ht="15" x14ac:dyDescent="0.2">
      <c r="A73" s="39"/>
      <c r="B73" s="93" t="s">
        <v>221</v>
      </c>
      <c r="C73" s="76">
        <v>0</v>
      </c>
      <c r="D73" s="76">
        <v>0</v>
      </c>
      <c r="E73" s="76">
        <v>0</v>
      </c>
      <c r="F73" s="76">
        <v>171</v>
      </c>
      <c r="G73" s="77">
        <f t="shared" si="4"/>
        <v>171</v>
      </c>
      <c r="H73" s="107">
        <f t="shared" si="3"/>
        <v>3.5269803685385098E-2</v>
      </c>
    </row>
    <row r="74" spans="1:11" ht="15" x14ac:dyDescent="0.2">
      <c r="A74" s="35"/>
      <c r="B74" s="94" t="s">
        <v>159</v>
      </c>
      <c r="C74" s="73">
        <v>0</v>
      </c>
      <c r="D74" s="73">
        <v>0</v>
      </c>
      <c r="E74" s="73">
        <v>0</v>
      </c>
      <c r="F74" s="73">
        <v>1</v>
      </c>
      <c r="G74" s="74">
        <f t="shared" si="4"/>
        <v>1</v>
      </c>
      <c r="H74" s="108">
        <f t="shared" si="3"/>
        <v>2.0625616190283685E-4</v>
      </c>
    </row>
    <row r="75" spans="1:11" ht="15" x14ac:dyDescent="0.2">
      <c r="A75" s="38" t="s">
        <v>32</v>
      </c>
      <c r="B75" s="92" t="s">
        <v>33</v>
      </c>
      <c r="C75" s="70">
        <v>0</v>
      </c>
      <c r="D75" s="70">
        <v>0</v>
      </c>
      <c r="E75" s="70">
        <v>174</v>
      </c>
      <c r="F75" s="70">
        <v>0</v>
      </c>
      <c r="G75" s="71">
        <f t="shared" si="4"/>
        <v>174</v>
      </c>
      <c r="H75" s="106">
        <f t="shared" si="3"/>
        <v>3.5888572171093612E-2</v>
      </c>
    </row>
    <row r="76" spans="1:11" ht="15" x14ac:dyDescent="0.2">
      <c r="A76" s="35"/>
      <c r="B76" s="94" t="s">
        <v>120</v>
      </c>
      <c r="C76" s="73">
        <v>23306</v>
      </c>
      <c r="D76" s="73">
        <v>0</v>
      </c>
      <c r="E76" s="73">
        <v>0</v>
      </c>
      <c r="F76" s="73">
        <v>0</v>
      </c>
      <c r="G76" s="74">
        <f t="shared" si="4"/>
        <v>23306</v>
      </c>
      <c r="H76" s="108">
        <f t="shared" si="3"/>
        <v>4.8070061093075154</v>
      </c>
    </row>
    <row r="77" spans="1:11" ht="15" x14ac:dyDescent="0.2">
      <c r="A77" s="38" t="s">
        <v>84</v>
      </c>
      <c r="B77" s="92" t="s">
        <v>128</v>
      </c>
      <c r="C77" s="70">
        <v>23142</v>
      </c>
      <c r="D77" s="70">
        <v>0</v>
      </c>
      <c r="E77" s="70">
        <v>0</v>
      </c>
      <c r="F77" s="70">
        <v>0</v>
      </c>
      <c r="G77" s="71">
        <f>SUM(C77:F77)</f>
        <v>23142</v>
      </c>
      <c r="H77" s="106">
        <f>G77/G$108*100</f>
        <v>4.77318009875545</v>
      </c>
    </row>
    <row r="78" spans="1:11" ht="15" x14ac:dyDescent="0.2">
      <c r="A78" s="105"/>
      <c r="B78" s="94" t="s">
        <v>195</v>
      </c>
      <c r="C78" s="73">
        <v>0</v>
      </c>
      <c r="D78" s="73">
        <v>2360</v>
      </c>
      <c r="E78" s="73">
        <v>0</v>
      </c>
      <c r="F78" s="73">
        <v>0</v>
      </c>
      <c r="G78" s="74">
        <f>SUM(C78:F78)</f>
        <v>2360</v>
      </c>
      <c r="H78" s="108">
        <f>G78/G$108*100</f>
        <v>0.48676454209069492</v>
      </c>
    </row>
    <row r="79" spans="1:11" ht="15" x14ac:dyDescent="0.2">
      <c r="A79" s="38" t="s">
        <v>86</v>
      </c>
      <c r="B79" s="92" t="s">
        <v>87</v>
      </c>
      <c r="C79" s="70">
        <v>0</v>
      </c>
      <c r="D79" s="70">
        <v>0</v>
      </c>
      <c r="E79" s="70">
        <v>0</v>
      </c>
      <c r="F79" s="70">
        <v>1147</v>
      </c>
      <c r="G79" s="71">
        <f t="shared" si="4"/>
        <v>1147</v>
      </c>
      <c r="H79" s="106">
        <f t="shared" si="3"/>
        <v>0.23657581770255387</v>
      </c>
    </row>
    <row r="80" spans="1:11" ht="15" x14ac:dyDescent="0.35">
      <c r="A80" s="39"/>
      <c r="B80" s="94" t="s">
        <v>156</v>
      </c>
      <c r="C80" s="73">
        <v>0</v>
      </c>
      <c r="D80" s="73">
        <v>0</v>
      </c>
      <c r="E80" s="73">
        <v>2632</v>
      </c>
      <c r="F80" s="73">
        <v>0</v>
      </c>
      <c r="G80" s="74">
        <f t="shared" si="4"/>
        <v>2632</v>
      </c>
      <c r="H80" s="108">
        <f t="shared" si="3"/>
        <v>0.54286621812826663</v>
      </c>
      <c r="J80" s="7"/>
      <c r="K80" s="7"/>
    </row>
    <row r="81" spans="1:13" ht="15" x14ac:dyDescent="0.2">
      <c r="A81" s="38" t="s">
        <v>88</v>
      </c>
      <c r="B81" s="92" t="s">
        <v>129</v>
      </c>
      <c r="C81" s="70">
        <v>27541</v>
      </c>
      <c r="D81" s="70">
        <v>0</v>
      </c>
      <c r="E81" s="70">
        <v>0</v>
      </c>
      <c r="F81" s="70">
        <v>0</v>
      </c>
      <c r="G81" s="71">
        <f t="shared" si="4"/>
        <v>27541</v>
      </c>
      <c r="H81" s="106">
        <f t="shared" si="3"/>
        <v>5.6805009549660292</v>
      </c>
      <c r="J81" s="8"/>
      <c r="K81" s="8"/>
    </row>
    <row r="82" spans="1:13" ht="15" x14ac:dyDescent="0.2">
      <c r="A82" s="39"/>
      <c r="B82" s="93" t="s">
        <v>176</v>
      </c>
      <c r="C82" s="76">
        <v>0</v>
      </c>
      <c r="D82" s="76">
        <v>14735</v>
      </c>
      <c r="E82" s="76">
        <v>0</v>
      </c>
      <c r="F82" s="76">
        <v>0</v>
      </c>
      <c r="G82" s="77">
        <f t="shared" si="4"/>
        <v>14735</v>
      </c>
      <c r="H82" s="107">
        <f t="shared" si="3"/>
        <v>3.0391845456383009</v>
      </c>
    </row>
    <row r="83" spans="1:13" ht="15" x14ac:dyDescent="0.2">
      <c r="A83" s="35"/>
      <c r="B83" s="94" t="s">
        <v>89</v>
      </c>
      <c r="C83" s="73">
        <v>0</v>
      </c>
      <c r="D83" s="73">
        <v>0</v>
      </c>
      <c r="E83" s="73">
        <v>1</v>
      </c>
      <c r="F83" s="73">
        <v>0</v>
      </c>
      <c r="G83" s="74">
        <f t="shared" si="4"/>
        <v>1</v>
      </c>
      <c r="H83" s="108">
        <f t="shared" si="3"/>
        <v>2.0625616190283685E-4</v>
      </c>
    </row>
    <row r="84" spans="1:13" ht="15" x14ac:dyDescent="0.35">
      <c r="A84" s="35" t="s">
        <v>196</v>
      </c>
      <c r="B84" s="34" t="s">
        <v>197</v>
      </c>
      <c r="C84" s="26">
        <v>0</v>
      </c>
      <c r="D84" s="26">
        <v>1500</v>
      </c>
      <c r="E84" s="26">
        <v>0</v>
      </c>
      <c r="F84" s="26">
        <v>0</v>
      </c>
      <c r="G84" s="27">
        <f>SUM(C84:F84)</f>
        <v>1500</v>
      </c>
      <c r="H84" s="103">
        <f t="shared" si="3"/>
        <v>0.30938424285425531</v>
      </c>
      <c r="L84" s="7"/>
      <c r="M84" s="7"/>
    </row>
    <row r="85" spans="1:13" ht="15" x14ac:dyDescent="0.2">
      <c r="A85" s="35" t="s">
        <v>90</v>
      </c>
      <c r="B85" s="34" t="s">
        <v>91</v>
      </c>
      <c r="C85" s="26">
        <v>2064</v>
      </c>
      <c r="D85" s="26">
        <v>0</v>
      </c>
      <c r="E85" s="26">
        <v>0</v>
      </c>
      <c r="F85" s="26">
        <v>0</v>
      </c>
      <c r="G85" s="27">
        <f t="shared" si="4"/>
        <v>2064</v>
      </c>
      <c r="H85" s="103">
        <f t="shared" si="3"/>
        <v>0.42571271816745526</v>
      </c>
      <c r="L85" s="8"/>
      <c r="M85" s="8"/>
    </row>
    <row r="86" spans="1:13" ht="15" x14ac:dyDescent="0.2">
      <c r="A86" s="39" t="s">
        <v>92</v>
      </c>
      <c r="B86" s="92" t="s">
        <v>94</v>
      </c>
      <c r="C86" s="70">
        <v>0</v>
      </c>
      <c r="D86" s="70">
        <v>290</v>
      </c>
      <c r="E86" s="70">
        <v>0</v>
      </c>
      <c r="F86" s="70">
        <v>0</v>
      </c>
      <c r="G86" s="71">
        <f t="shared" si="4"/>
        <v>290</v>
      </c>
      <c r="H86" s="106">
        <f t="shared" si="3"/>
        <v>5.9814286951822684E-2</v>
      </c>
    </row>
    <row r="87" spans="1:13" ht="15" x14ac:dyDescent="0.2">
      <c r="A87" s="39"/>
      <c r="B87" s="93" t="s">
        <v>96</v>
      </c>
      <c r="C87" s="76">
        <v>0</v>
      </c>
      <c r="D87" s="76">
        <v>0</v>
      </c>
      <c r="E87" s="76">
        <v>269</v>
      </c>
      <c r="F87" s="76">
        <v>0</v>
      </c>
      <c r="G87" s="77">
        <f>SUM(C87:F87)</f>
        <v>269</v>
      </c>
      <c r="H87" s="107">
        <f t="shared" si="3"/>
        <v>5.5482907551863116E-2</v>
      </c>
    </row>
    <row r="88" spans="1:13" ht="15" x14ac:dyDescent="0.2">
      <c r="A88" s="39"/>
      <c r="B88" s="93" t="s">
        <v>177</v>
      </c>
      <c r="C88" s="76">
        <v>1941</v>
      </c>
      <c r="D88" s="76">
        <v>0</v>
      </c>
      <c r="E88" s="76">
        <v>0</v>
      </c>
      <c r="F88" s="76">
        <v>0</v>
      </c>
      <c r="G88" s="77">
        <f>SUM(C88:F88)</f>
        <v>1941</v>
      </c>
      <c r="H88" s="107">
        <f t="shared" si="3"/>
        <v>0.4003432102534063</v>
      </c>
    </row>
    <row r="89" spans="1:13" ht="15" x14ac:dyDescent="0.2">
      <c r="A89" s="39"/>
      <c r="B89" s="93" t="s">
        <v>198</v>
      </c>
      <c r="C89" s="76">
        <v>0</v>
      </c>
      <c r="D89" s="76">
        <v>266</v>
      </c>
      <c r="E89" s="76">
        <v>0</v>
      </c>
      <c r="F89" s="76">
        <v>0</v>
      </c>
      <c r="G89" s="77">
        <f t="shared" si="4"/>
        <v>266</v>
      </c>
      <c r="H89" s="107">
        <f t="shared" si="3"/>
        <v>5.4864139066154595E-2</v>
      </c>
    </row>
    <row r="90" spans="1:13" ht="15" x14ac:dyDescent="0.2">
      <c r="A90" s="39"/>
      <c r="B90" s="94" t="s">
        <v>159</v>
      </c>
      <c r="C90" s="73">
        <v>0</v>
      </c>
      <c r="D90" s="73">
        <v>0</v>
      </c>
      <c r="E90" s="73">
        <v>1</v>
      </c>
      <c r="F90" s="73">
        <v>0</v>
      </c>
      <c r="G90" s="74">
        <f t="shared" si="4"/>
        <v>1</v>
      </c>
      <c r="H90" s="108">
        <f t="shared" si="3"/>
        <v>2.0625616190283685E-4</v>
      </c>
      <c r="K90" s="10"/>
    </row>
    <row r="91" spans="1:13" ht="15" x14ac:dyDescent="0.2">
      <c r="A91" s="37" t="s">
        <v>97</v>
      </c>
      <c r="B91" s="31" t="s">
        <v>98</v>
      </c>
      <c r="C91" s="17">
        <v>0</v>
      </c>
      <c r="D91" s="17">
        <v>0</v>
      </c>
      <c r="E91" s="17">
        <v>902</v>
      </c>
      <c r="F91" s="17">
        <v>0</v>
      </c>
      <c r="G91" s="18">
        <f t="shared" si="4"/>
        <v>902</v>
      </c>
      <c r="H91" s="101">
        <f t="shared" si="3"/>
        <v>0.18604305803635882</v>
      </c>
    </row>
    <row r="92" spans="1:13" ht="15" x14ac:dyDescent="0.2">
      <c r="A92" s="38" t="s">
        <v>99</v>
      </c>
      <c r="B92" s="92" t="s">
        <v>100</v>
      </c>
      <c r="C92" s="70">
        <v>0</v>
      </c>
      <c r="D92" s="70">
        <v>2</v>
      </c>
      <c r="E92" s="70">
        <v>0</v>
      </c>
      <c r="F92" s="70">
        <v>0</v>
      </c>
      <c r="G92" s="71">
        <f t="shared" si="4"/>
        <v>2</v>
      </c>
      <c r="H92" s="106">
        <f t="shared" si="3"/>
        <v>4.125123238056737E-4</v>
      </c>
    </row>
    <row r="93" spans="1:13" ht="15" x14ac:dyDescent="0.35">
      <c r="A93" s="39"/>
      <c r="B93" s="93" t="s">
        <v>101</v>
      </c>
      <c r="C93" s="76">
        <v>2424</v>
      </c>
      <c r="D93" s="76">
        <v>0</v>
      </c>
      <c r="E93" s="76">
        <v>0</v>
      </c>
      <c r="F93" s="76">
        <v>0</v>
      </c>
      <c r="G93" s="77">
        <f t="shared" si="4"/>
        <v>2424</v>
      </c>
      <c r="H93" s="107">
        <f t="shared" si="3"/>
        <v>0.49996493645247653</v>
      </c>
      <c r="I93" s="7"/>
    </row>
    <row r="94" spans="1:13" ht="15" x14ac:dyDescent="0.2">
      <c r="A94" s="39"/>
      <c r="B94" s="93" t="s">
        <v>170</v>
      </c>
      <c r="C94" s="76">
        <v>2314</v>
      </c>
      <c r="D94" s="76">
        <v>0</v>
      </c>
      <c r="E94" s="76">
        <v>0</v>
      </c>
      <c r="F94" s="76">
        <v>0</v>
      </c>
      <c r="G94" s="77">
        <f t="shared" si="4"/>
        <v>2314</v>
      </c>
      <c r="H94" s="107">
        <f t="shared" si="3"/>
        <v>0.47727675864316443</v>
      </c>
      <c r="I94" s="8"/>
    </row>
    <row r="95" spans="1:13" ht="15" x14ac:dyDescent="0.2">
      <c r="A95" s="39"/>
      <c r="B95" s="93" t="s">
        <v>104</v>
      </c>
      <c r="C95" s="76">
        <v>9741</v>
      </c>
      <c r="D95" s="76">
        <v>0</v>
      </c>
      <c r="E95" s="76">
        <v>0</v>
      </c>
      <c r="F95" s="76">
        <v>0</v>
      </c>
      <c r="G95" s="77">
        <f t="shared" si="4"/>
        <v>9741</v>
      </c>
      <c r="H95" s="107">
        <f t="shared" si="3"/>
        <v>2.0091412730955338</v>
      </c>
    </row>
    <row r="96" spans="1:13" ht="15" x14ac:dyDescent="0.2">
      <c r="A96" s="35"/>
      <c r="B96" s="94" t="s">
        <v>159</v>
      </c>
      <c r="C96" s="73">
        <v>1</v>
      </c>
      <c r="D96" s="73">
        <v>0</v>
      </c>
      <c r="E96" s="73">
        <v>0</v>
      </c>
      <c r="F96" s="73">
        <v>0</v>
      </c>
      <c r="G96" s="74">
        <f t="shared" si="4"/>
        <v>1</v>
      </c>
      <c r="H96" s="108">
        <f t="shared" si="3"/>
        <v>2.0625616190283685E-4</v>
      </c>
      <c r="K96" s="10"/>
    </row>
    <row r="97" spans="1:8" ht="15" x14ac:dyDescent="0.2">
      <c r="A97" s="37" t="s">
        <v>199</v>
      </c>
      <c r="B97" s="31" t="s">
        <v>200</v>
      </c>
      <c r="C97" s="17">
        <v>0</v>
      </c>
      <c r="D97" s="17">
        <v>0</v>
      </c>
      <c r="E97" s="17">
        <v>0</v>
      </c>
      <c r="F97" s="17">
        <v>15</v>
      </c>
      <c r="G97" s="18">
        <f t="shared" si="4"/>
        <v>15</v>
      </c>
      <c r="H97" s="101">
        <f t="shared" si="3"/>
        <v>3.0938424285425524E-3</v>
      </c>
    </row>
    <row r="98" spans="1:8" ht="15" x14ac:dyDescent="0.2">
      <c r="A98" s="38" t="s">
        <v>218</v>
      </c>
      <c r="B98" s="92" t="s">
        <v>201</v>
      </c>
      <c r="C98" s="70">
        <v>0</v>
      </c>
      <c r="D98" s="70">
        <v>733</v>
      </c>
      <c r="E98" s="70">
        <v>0</v>
      </c>
      <c r="F98" s="70">
        <v>0</v>
      </c>
      <c r="G98" s="71">
        <f t="shared" si="4"/>
        <v>733</v>
      </c>
      <c r="H98" s="106">
        <f t="shared" si="3"/>
        <v>0.1511857666747794</v>
      </c>
    </row>
    <row r="99" spans="1:8" ht="15" x14ac:dyDescent="0.2">
      <c r="A99" s="39"/>
      <c r="B99" s="93" t="s">
        <v>110</v>
      </c>
      <c r="C99" s="76">
        <v>0</v>
      </c>
      <c r="D99" s="76">
        <v>0</v>
      </c>
      <c r="E99" s="76">
        <v>0</v>
      </c>
      <c r="F99" s="76">
        <v>236</v>
      </c>
      <c r="G99" s="77">
        <f>SUM(C99:F99)</f>
        <v>236</v>
      </c>
      <c r="H99" s="107">
        <f t="shared" si="3"/>
        <v>4.8676454209069499E-2</v>
      </c>
    </row>
    <row r="100" spans="1:8" ht="15" x14ac:dyDescent="0.2">
      <c r="A100" s="39"/>
      <c r="B100" s="93" t="s">
        <v>111</v>
      </c>
      <c r="C100" s="76">
        <v>0</v>
      </c>
      <c r="D100" s="76">
        <v>0</v>
      </c>
      <c r="E100" s="76">
        <v>8173</v>
      </c>
      <c r="F100" s="76">
        <v>0</v>
      </c>
      <c r="G100" s="77">
        <f t="shared" si="4"/>
        <v>8173</v>
      </c>
      <c r="H100" s="107">
        <f t="shared" si="3"/>
        <v>1.6857316112318856</v>
      </c>
    </row>
    <row r="101" spans="1:8" ht="15" x14ac:dyDescent="0.2">
      <c r="A101" s="39"/>
      <c r="B101" s="93" t="s">
        <v>155</v>
      </c>
      <c r="C101" s="76">
        <v>0</v>
      </c>
      <c r="D101" s="76">
        <v>0</v>
      </c>
      <c r="E101" s="76">
        <v>2640</v>
      </c>
      <c r="F101" s="76">
        <v>0</v>
      </c>
      <c r="G101" s="77">
        <f t="shared" si="4"/>
        <v>2640</v>
      </c>
      <c r="H101" s="107">
        <f t="shared" ref="H101:H108" si="5">G101/G$108*100</f>
        <v>0.54451626742348924</v>
      </c>
    </row>
    <row r="102" spans="1:8" ht="15" x14ac:dyDescent="0.2">
      <c r="A102" s="35"/>
      <c r="B102" s="94" t="s">
        <v>180</v>
      </c>
      <c r="C102" s="73">
        <v>0</v>
      </c>
      <c r="D102" s="73">
        <v>0</v>
      </c>
      <c r="E102" s="73">
        <v>0</v>
      </c>
      <c r="F102" s="73">
        <v>633</v>
      </c>
      <c r="G102" s="74">
        <f t="shared" si="4"/>
        <v>633</v>
      </c>
      <c r="H102" s="108">
        <f t="shared" si="5"/>
        <v>0.13056015048449574</v>
      </c>
    </row>
    <row r="103" spans="1:8" ht="15" x14ac:dyDescent="0.2">
      <c r="A103" s="38" t="s">
        <v>113</v>
      </c>
      <c r="B103" s="92" t="s">
        <v>114</v>
      </c>
      <c r="C103" s="70">
        <v>0</v>
      </c>
      <c r="D103" s="70">
        <v>15421</v>
      </c>
      <c r="E103" s="70">
        <v>0</v>
      </c>
      <c r="F103" s="70">
        <v>0</v>
      </c>
      <c r="G103" s="71">
        <f t="shared" si="4"/>
        <v>15421</v>
      </c>
      <c r="H103" s="106">
        <f t="shared" si="5"/>
        <v>3.1806762727036468</v>
      </c>
    </row>
    <row r="104" spans="1:8" ht="15" x14ac:dyDescent="0.2">
      <c r="A104" s="35"/>
      <c r="B104" s="94" t="s">
        <v>115</v>
      </c>
      <c r="C104" s="73">
        <v>0</v>
      </c>
      <c r="D104" s="73">
        <v>0</v>
      </c>
      <c r="E104" s="73">
        <v>0</v>
      </c>
      <c r="F104" s="73">
        <v>490</v>
      </c>
      <c r="G104" s="74">
        <f t="shared" si="4"/>
        <v>490</v>
      </c>
      <c r="H104" s="108">
        <f t="shared" si="5"/>
        <v>0.10106551933239005</v>
      </c>
    </row>
    <row r="105" spans="1:8" ht="15" x14ac:dyDescent="0.2">
      <c r="A105" s="38" t="s">
        <v>116</v>
      </c>
      <c r="B105" s="92" t="s">
        <v>186</v>
      </c>
      <c r="C105" s="70">
        <v>0</v>
      </c>
      <c r="D105" s="70">
        <v>0</v>
      </c>
      <c r="E105" s="70">
        <v>3971</v>
      </c>
      <c r="F105" s="70">
        <v>0</v>
      </c>
      <c r="G105" s="71">
        <f t="shared" si="4"/>
        <v>3971</v>
      </c>
      <c r="H105" s="106">
        <f t="shared" si="5"/>
        <v>0.81904321891616505</v>
      </c>
    </row>
    <row r="106" spans="1:8" ht="15" x14ac:dyDescent="0.2">
      <c r="A106" s="35"/>
      <c r="B106" s="94" t="s">
        <v>187</v>
      </c>
      <c r="C106" s="73">
        <v>0</v>
      </c>
      <c r="D106" s="73">
        <v>0</v>
      </c>
      <c r="E106" s="73">
        <v>0</v>
      </c>
      <c r="F106" s="73">
        <v>1857</v>
      </c>
      <c r="G106" s="74">
        <f t="shared" si="4"/>
        <v>1857</v>
      </c>
      <c r="H106" s="108">
        <f t="shared" si="5"/>
        <v>0.38301769265356805</v>
      </c>
    </row>
    <row r="107" spans="1:8" ht="15" x14ac:dyDescent="0.2">
      <c r="A107" s="35" t="s">
        <v>238</v>
      </c>
      <c r="B107" s="31"/>
      <c r="C107" s="17">
        <v>10</v>
      </c>
      <c r="D107" s="17">
        <v>0</v>
      </c>
      <c r="E107" s="17">
        <v>121</v>
      </c>
      <c r="F107" s="17">
        <v>15</v>
      </c>
      <c r="G107" s="18">
        <f t="shared" si="4"/>
        <v>146</v>
      </c>
      <c r="H107" s="101">
        <f t="shared" si="5"/>
        <v>3.0113399637814182E-2</v>
      </c>
    </row>
    <row r="108" spans="1:8" ht="23.1" customHeight="1" x14ac:dyDescent="0.2">
      <c r="A108" s="36" t="s">
        <v>239</v>
      </c>
      <c r="B108" s="30"/>
      <c r="C108" s="18">
        <f>SUM(C8:C107)</f>
        <v>223597</v>
      </c>
      <c r="D108" s="18">
        <f>SUM(D8:D107)</f>
        <v>180023</v>
      </c>
      <c r="E108" s="18">
        <f>SUM(E8:E107)</f>
        <v>61650</v>
      </c>
      <c r="F108" s="18">
        <f>SUM(F8:F107)</f>
        <v>19576</v>
      </c>
      <c r="G108" s="18">
        <f>SUM(G9:G107)</f>
        <v>484834</v>
      </c>
      <c r="H108" s="101">
        <f t="shared" si="5"/>
        <v>100</v>
      </c>
    </row>
    <row r="110" spans="1:8" ht="14.25" x14ac:dyDescent="0.3">
      <c r="A110" s="146" t="s">
        <v>222</v>
      </c>
      <c r="B110" s="146"/>
      <c r="C110" s="146"/>
      <c r="D110" s="146"/>
      <c r="E110" s="146"/>
      <c r="F110" s="146"/>
      <c r="G110" s="146"/>
      <c r="H110" s="146"/>
    </row>
    <row r="111" spans="1:8" ht="14.25" x14ac:dyDescent="0.3">
      <c r="A111" s="147" t="s">
        <v>223</v>
      </c>
      <c r="B111" s="147"/>
      <c r="C111" s="147"/>
      <c r="D111" s="147"/>
      <c r="E111" s="147"/>
      <c r="F111" s="147"/>
      <c r="G111" s="147"/>
      <c r="H111" s="147"/>
    </row>
  </sheetData>
  <mergeCells count="8">
    <mergeCell ref="A110:H110"/>
    <mergeCell ref="A111:H111"/>
    <mergeCell ref="C6:H6"/>
    <mergeCell ref="A2:H2"/>
    <mergeCell ref="A3:H3"/>
    <mergeCell ref="A5:H5"/>
    <mergeCell ref="A6:A7"/>
    <mergeCell ref="B6:B7"/>
  </mergeCells>
  <pageMargins left="0.62992125984251968" right="0.62992125984251968" top="0.62992125984251968" bottom="0.74803149606299213" header="0.31496062992125984" footer="0.31496062992125984"/>
  <pageSetup paperSize="9" scale="68" fitToHeight="2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rowBreaks count="1" manualBreakCount="1">
    <brk id="53" max="7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104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2.75" x14ac:dyDescent="0.2"/>
  <cols>
    <col min="1" max="2" width="20.7109375" customWidth="1"/>
    <col min="3" max="7" width="16.7109375" customWidth="1"/>
    <col min="8" max="8" width="7.7109375" customWidth="1"/>
  </cols>
  <sheetData>
    <row r="1" spans="1:10" s="2" customFormat="1" ht="15" x14ac:dyDescent="0.35">
      <c r="C1" s="3"/>
      <c r="D1" s="3"/>
      <c r="E1" s="3"/>
      <c r="F1" s="3"/>
      <c r="H1" s="3"/>
      <c r="I1" s="3"/>
    </row>
    <row r="2" spans="1:10" s="2" customFormat="1" ht="16.5" x14ac:dyDescent="0.35">
      <c r="A2" s="138" t="s">
        <v>0</v>
      </c>
      <c r="B2" s="138"/>
      <c r="C2" s="138"/>
      <c r="D2" s="138"/>
      <c r="E2" s="138"/>
      <c r="F2" s="138"/>
      <c r="G2" s="138"/>
      <c r="H2" s="138"/>
      <c r="I2" s="1"/>
    </row>
    <row r="3" spans="1:10" s="2" customFormat="1" ht="16.5" x14ac:dyDescent="0.35">
      <c r="A3" s="139" t="s">
        <v>1</v>
      </c>
      <c r="B3" s="139"/>
      <c r="C3" s="139"/>
      <c r="D3" s="139"/>
      <c r="E3" s="139"/>
      <c r="F3" s="139"/>
      <c r="G3" s="139"/>
      <c r="H3" s="139"/>
      <c r="I3" s="1"/>
    </row>
    <row r="4" spans="1:10" s="2" customFormat="1" ht="17.25" x14ac:dyDescent="0.35">
      <c r="H4" s="11"/>
      <c r="I4" s="11"/>
      <c r="J4" s="11"/>
    </row>
    <row r="5" spans="1:10" s="13" customFormat="1" ht="15" x14ac:dyDescent="0.2">
      <c r="A5" s="140" t="s">
        <v>2</v>
      </c>
      <c r="B5" s="140"/>
      <c r="C5" s="140"/>
      <c r="D5" s="140"/>
      <c r="E5" s="140"/>
      <c r="F5" s="140"/>
      <c r="G5" s="140"/>
      <c r="H5" s="140"/>
      <c r="I5" s="12"/>
    </row>
    <row r="6" spans="1:10" ht="15" x14ac:dyDescent="0.35">
      <c r="A6" s="141" t="s">
        <v>236</v>
      </c>
      <c r="B6" s="143" t="s">
        <v>237</v>
      </c>
      <c r="C6" s="144">
        <v>2018</v>
      </c>
      <c r="D6" s="144"/>
      <c r="E6" s="144"/>
      <c r="F6" s="144"/>
      <c r="G6" s="144"/>
      <c r="H6" s="144"/>
    </row>
    <row r="7" spans="1:10" ht="15" x14ac:dyDescent="0.2">
      <c r="A7" s="142"/>
      <c r="B7" s="143"/>
      <c r="C7" s="79" t="s">
        <v>245</v>
      </c>
      <c r="D7" s="79" t="s">
        <v>246</v>
      </c>
      <c r="E7" s="79" t="s">
        <v>247</v>
      </c>
      <c r="F7" s="79" t="s">
        <v>248</v>
      </c>
      <c r="G7" s="91" t="s">
        <v>249</v>
      </c>
      <c r="H7" s="79" t="s">
        <v>3</v>
      </c>
    </row>
    <row r="8" spans="1:10" ht="15" x14ac:dyDescent="0.2">
      <c r="A8" s="38" t="s">
        <v>4</v>
      </c>
      <c r="B8" s="92" t="s">
        <v>5</v>
      </c>
      <c r="C8" s="70">
        <v>0</v>
      </c>
      <c r="D8" s="70">
        <v>9602</v>
      </c>
      <c r="E8" s="70">
        <v>0</v>
      </c>
      <c r="F8" s="70">
        <v>0</v>
      </c>
      <c r="G8" s="71">
        <f>SUM(C8:F8)</f>
        <v>9602</v>
      </c>
      <c r="H8" s="106">
        <f t="shared" ref="H8:H39" si="0">G8/G$101*100</f>
        <v>2.490280850357514</v>
      </c>
    </row>
    <row r="9" spans="1:10" ht="15" x14ac:dyDescent="0.35">
      <c r="A9" s="5"/>
      <c r="B9" s="93" t="s">
        <v>6</v>
      </c>
      <c r="C9" s="76">
        <v>0</v>
      </c>
      <c r="D9" s="76">
        <v>0</v>
      </c>
      <c r="E9" s="76">
        <v>4843</v>
      </c>
      <c r="F9" s="76">
        <v>0</v>
      </c>
      <c r="G9" s="77">
        <f t="shared" ref="G9:G72" si="1">SUM(C9:F9)</f>
        <v>4843</v>
      </c>
      <c r="H9" s="107">
        <f t="shared" si="0"/>
        <v>1.2560331345846116</v>
      </c>
    </row>
    <row r="10" spans="1:10" ht="15" x14ac:dyDescent="0.35">
      <c r="A10" s="6"/>
      <c r="B10" s="94" t="s">
        <v>7</v>
      </c>
      <c r="C10" s="73">
        <v>0</v>
      </c>
      <c r="D10" s="73">
        <v>0</v>
      </c>
      <c r="E10" s="73">
        <v>0</v>
      </c>
      <c r="F10" s="73">
        <v>711</v>
      </c>
      <c r="G10" s="74">
        <f t="shared" si="1"/>
        <v>711</v>
      </c>
      <c r="H10" s="108">
        <f t="shared" si="0"/>
        <v>0.18439800922768096</v>
      </c>
    </row>
    <row r="11" spans="1:10" ht="15" x14ac:dyDescent="0.2">
      <c r="A11" s="38" t="s">
        <v>8</v>
      </c>
      <c r="B11" s="92" t="s">
        <v>9</v>
      </c>
      <c r="C11" s="70">
        <v>0</v>
      </c>
      <c r="D11" s="70">
        <v>4094</v>
      </c>
      <c r="E11" s="70">
        <v>0</v>
      </c>
      <c r="F11" s="70">
        <v>0</v>
      </c>
      <c r="G11" s="71">
        <f t="shared" si="1"/>
        <v>4094</v>
      </c>
      <c r="H11" s="106">
        <f t="shared" si="0"/>
        <v>1.0617798168468717</v>
      </c>
    </row>
    <row r="12" spans="1:10" ht="15" x14ac:dyDescent="0.2">
      <c r="A12" s="39"/>
      <c r="B12" s="93" t="s">
        <v>10</v>
      </c>
      <c r="C12" s="76">
        <v>0</v>
      </c>
      <c r="D12" s="76">
        <v>0</v>
      </c>
      <c r="E12" s="76">
        <v>4007</v>
      </c>
      <c r="F12" s="76">
        <v>0</v>
      </c>
      <c r="G12" s="77">
        <f t="shared" si="1"/>
        <v>4007</v>
      </c>
      <c r="H12" s="107">
        <f t="shared" si="0"/>
        <v>1.039216347363316</v>
      </c>
    </row>
    <row r="13" spans="1:10" ht="15" x14ac:dyDescent="0.2">
      <c r="A13" s="39"/>
      <c r="B13" s="93" t="s">
        <v>154</v>
      </c>
      <c r="C13" s="76">
        <v>0</v>
      </c>
      <c r="D13" s="76">
        <v>0</v>
      </c>
      <c r="E13" s="76">
        <v>2978</v>
      </c>
      <c r="F13" s="76">
        <v>0</v>
      </c>
      <c r="G13" s="77">
        <f t="shared" si="1"/>
        <v>2978</v>
      </c>
      <c r="H13" s="107">
        <f t="shared" si="0"/>
        <v>0.77234496691987897</v>
      </c>
    </row>
    <row r="14" spans="1:10" ht="15" x14ac:dyDescent="0.2">
      <c r="A14" s="39"/>
      <c r="B14" s="93" t="s">
        <v>11</v>
      </c>
      <c r="C14" s="76">
        <v>0</v>
      </c>
      <c r="D14" s="76">
        <v>0</v>
      </c>
      <c r="E14" s="76">
        <v>0</v>
      </c>
      <c r="F14" s="76">
        <v>2223</v>
      </c>
      <c r="G14" s="77">
        <f t="shared" si="1"/>
        <v>2223</v>
      </c>
      <c r="H14" s="107">
        <f t="shared" si="0"/>
        <v>0.57653554783844563</v>
      </c>
    </row>
    <row r="15" spans="1:10" ht="15" x14ac:dyDescent="0.2">
      <c r="A15" s="35"/>
      <c r="B15" s="94" t="s">
        <v>12</v>
      </c>
      <c r="C15" s="73">
        <v>0</v>
      </c>
      <c r="D15" s="73">
        <v>0</v>
      </c>
      <c r="E15" s="73">
        <v>0</v>
      </c>
      <c r="F15" s="73">
        <v>1058</v>
      </c>
      <c r="G15" s="74">
        <f t="shared" si="1"/>
        <v>1058</v>
      </c>
      <c r="H15" s="108">
        <f t="shared" si="0"/>
        <v>0.27439253693795562</v>
      </c>
    </row>
    <row r="16" spans="1:10" ht="15" x14ac:dyDescent="0.2">
      <c r="A16" s="38" t="s">
        <v>16</v>
      </c>
      <c r="B16" s="92" t="s">
        <v>17</v>
      </c>
      <c r="C16" s="70">
        <v>0</v>
      </c>
      <c r="D16" s="70">
        <v>0</v>
      </c>
      <c r="E16" s="70">
        <v>15</v>
      </c>
      <c r="F16" s="70">
        <v>0</v>
      </c>
      <c r="G16" s="71">
        <f t="shared" si="1"/>
        <v>15</v>
      </c>
      <c r="H16" s="106">
        <f t="shared" si="0"/>
        <v>3.8902533592337757E-3</v>
      </c>
    </row>
    <row r="17" spans="1:8" ht="15" x14ac:dyDescent="0.2">
      <c r="A17" s="35"/>
      <c r="B17" s="94" t="s">
        <v>149</v>
      </c>
      <c r="C17" s="73">
        <v>98</v>
      </c>
      <c r="D17" s="73">
        <v>0</v>
      </c>
      <c r="E17" s="73">
        <v>0</v>
      </c>
      <c r="F17" s="73">
        <v>0</v>
      </c>
      <c r="G17" s="74">
        <f t="shared" si="1"/>
        <v>98</v>
      </c>
      <c r="H17" s="108">
        <f t="shared" si="0"/>
        <v>2.5416321946994003E-2</v>
      </c>
    </row>
    <row r="18" spans="1:8" ht="15" x14ac:dyDescent="0.2">
      <c r="A18" s="38" t="s">
        <v>19</v>
      </c>
      <c r="B18" s="92" t="s">
        <v>119</v>
      </c>
      <c r="C18" s="70">
        <v>0</v>
      </c>
      <c r="D18" s="70">
        <v>990</v>
      </c>
      <c r="E18" s="70">
        <v>0</v>
      </c>
      <c r="F18" s="70">
        <v>0</v>
      </c>
      <c r="G18" s="71">
        <f t="shared" si="1"/>
        <v>990</v>
      </c>
      <c r="H18" s="106">
        <f t="shared" si="0"/>
        <v>0.2567567217094292</v>
      </c>
    </row>
    <row r="19" spans="1:8" ht="15" x14ac:dyDescent="0.2">
      <c r="A19" s="39"/>
      <c r="B19" s="93" t="s">
        <v>150</v>
      </c>
      <c r="C19" s="76">
        <v>7580</v>
      </c>
      <c r="D19" s="76">
        <v>0</v>
      </c>
      <c r="E19" s="76">
        <v>0</v>
      </c>
      <c r="F19" s="76">
        <v>0</v>
      </c>
      <c r="G19" s="77">
        <f t="shared" si="1"/>
        <v>7580</v>
      </c>
      <c r="H19" s="107">
        <f t="shared" si="0"/>
        <v>1.9658746975328014</v>
      </c>
    </row>
    <row r="20" spans="1:8" ht="15" x14ac:dyDescent="0.2">
      <c r="A20" s="35"/>
      <c r="B20" s="94" t="s">
        <v>159</v>
      </c>
      <c r="C20" s="73">
        <v>0</v>
      </c>
      <c r="D20" s="73">
        <v>0</v>
      </c>
      <c r="E20" s="73">
        <v>1</v>
      </c>
      <c r="F20" s="73">
        <v>0</v>
      </c>
      <c r="G20" s="74">
        <f t="shared" si="1"/>
        <v>1</v>
      </c>
      <c r="H20" s="108">
        <f t="shared" si="0"/>
        <v>2.5935022394891837E-4</v>
      </c>
    </row>
    <row r="21" spans="1:8" ht="15" x14ac:dyDescent="0.2">
      <c r="A21" s="37" t="s">
        <v>21</v>
      </c>
      <c r="B21" s="31" t="s">
        <v>22</v>
      </c>
      <c r="C21" s="17">
        <v>0</v>
      </c>
      <c r="D21" s="17">
        <v>20702</v>
      </c>
      <c r="E21" s="17">
        <v>0</v>
      </c>
      <c r="F21" s="17">
        <v>0</v>
      </c>
      <c r="G21" s="18">
        <f t="shared" si="1"/>
        <v>20702</v>
      </c>
      <c r="H21" s="101">
        <f t="shared" si="0"/>
        <v>5.3690683361905087</v>
      </c>
    </row>
    <row r="22" spans="1:8" ht="15" x14ac:dyDescent="0.2">
      <c r="A22" s="37" t="s">
        <v>25</v>
      </c>
      <c r="B22" s="31" t="s">
        <v>183</v>
      </c>
      <c r="C22" s="17">
        <v>0</v>
      </c>
      <c r="D22" s="17">
        <v>167</v>
      </c>
      <c r="E22" s="17">
        <v>0</v>
      </c>
      <c r="F22" s="17">
        <v>0</v>
      </c>
      <c r="G22" s="18">
        <f t="shared" si="1"/>
        <v>167</v>
      </c>
      <c r="H22" s="101">
        <f t="shared" si="0"/>
        <v>4.331148739946937E-2</v>
      </c>
    </row>
    <row r="23" spans="1:8" ht="15" x14ac:dyDescent="0.2">
      <c r="A23" s="38" t="s">
        <v>27</v>
      </c>
      <c r="B23" s="92" t="s">
        <v>171</v>
      </c>
      <c r="C23" s="70">
        <v>32591</v>
      </c>
      <c r="D23" s="70">
        <v>0</v>
      </c>
      <c r="E23" s="70">
        <v>0</v>
      </c>
      <c r="F23" s="70">
        <v>0</v>
      </c>
      <c r="G23" s="71">
        <f t="shared" si="1"/>
        <v>32591</v>
      </c>
      <c r="H23" s="106">
        <f t="shared" si="0"/>
        <v>8.4524831487191996</v>
      </c>
    </row>
    <row r="24" spans="1:8" ht="15" x14ac:dyDescent="0.2">
      <c r="A24" s="39"/>
      <c r="B24" s="93" t="s">
        <v>28</v>
      </c>
      <c r="C24" s="76">
        <v>0</v>
      </c>
      <c r="D24" s="76">
        <v>0</v>
      </c>
      <c r="E24" s="76">
        <v>5695</v>
      </c>
      <c r="F24" s="76">
        <v>0</v>
      </c>
      <c r="G24" s="77">
        <f t="shared" si="1"/>
        <v>5695</v>
      </c>
      <c r="H24" s="107">
        <f t="shared" si="0"/>
        <v>1.4769995253890902</v>
      </c>
    </row>
    <row r="25" spans="1:8" ht="15" x14ac:dyDescent="0.2">
      <c r="A25" s="35"/>
      <c r="B25" s="94" t="s">
        <v>29</v>
      </c>
      <c r="C25" s="73">
        <v>29</v>
      </c>
      <c r="D25" s="73">
        <v>0</v>
      </c>
      <c r="E25" s="73">
        <v>0</v>
      </c>
      <c r="F25" s="73">
        <v>0</v>
      </c>
      <c r="G25" s="74">
        <f t="shared" si="1"/>
        <v>29</v>
      </c>
      <c r="H25" s="108">
        <f t="shared" si="0"/>
        <v>7.5211564945186328E-3</v>
      </c>
    </row>
    <row r="26" spans="1:8" ht="15" x14ac:dyDescent="0.2">
      <c r="A26" s="38" t="s">
        <v>30</v>
      </c>
      <c r="B26" s="92" t="s">
        <v>151</v>
      </c>
      <c r="C26" s="70">
        <v>11922</v>
      </c>
      <c r="D26" s="70">
        <v>0</v>
      </c>
      <c r="E26" s="70">
        <v>0</v>
      </c>
      <c r="F26" s="70">
        <v>0</v>
      </c>
      <c r="G26" s="71">
        <f t="shared" si="1"/>
        <v>11922</v>
      </c>
      <c r="H26" s="106">
        <f t="shared" si="0"/>
        <v>3.0919733699190051</v>
      </c>
    </row>
    <row r="27" spans="1:8" ht="15" x14ac:dyDescent="0.2">
      <c r="A27" s="35"/>
      <c r="B27" s="94" t="s">
        <v>31</v>
      </c>
      <c r="C27" s="73">
        <v>0</v>
      </c>
      <c r="D27" s="73">
        <v>8718</v>
      </c>
      <c r="E27" s="73">
        <v>0</v>
      </c>
      <c r="F27" s="73">
        <v>0</v>
      </c>
      <c r="G27" s="74">
        <f t="shared" si="1"/>
        <v>8718</v>
      </c>
      <c r="H27" s="108">
        <f t="shared" si="0"/>
        <v>2.2610152523866707</v>
      </c>
    </row>
    <row r="28" spans="1:8" ht="15" x14ac:dyDescent="0.2">
      <c r="A28" s="37" t="s">
        <v>134</v>
      </c>
      <c r="B28" s="31" t="s">
        <v>167</v>
      </c>
      <c r="C28" s="17">
        <v>0</v>
      </c>
      <c r="D28" s="17">
        <v>0</v>
      </c>
      <c r="E28" s="17">
        <v>74</v>
      </c>
      <c r="F28" s="17">
        <v>0</v>
      </c>
      <c r="G28" s="18">
        <f t="shared" si="1"/>
        <v>74</v>
      </c>
      <c r="H28" s="101">
        <f t="shared" si="0"/>
        <v>1.9191916572219962E-2</v>
      </c>
    </row>
    <row r="29" spans="1:8" ht="15" x14ac:dyDescent="0.2">
      <c r="A29" s="38" t="s">
        <v>35</v>
      </c>
      <c r="B29" s="92" t="s">
        <v>36</v>
      </c>
      <c r="C29" s="70">
        <v>0</v>
      </c>
      <c r="D29" s="70">
        <v>0</v>
      </c>
      <c r="E29" s="70">
        <v>2498</v>
      </c>
      <c r="F29" s="70">
        <v>0</v>
      </c>
      <c r="G29" s="71">
        <f t="shared" si="1"/>
        <v>2498</v>
      </c>
      <c r="H29" s="106">
        <f t="shared" si="0"/>
        <v>0.64785685942439808</v>
      </c>
    </row>
    <row r="30" spans="1:8" ht="15" x14ac:dyDescent="0.2">
      <c r="A30" s="35"/>
      <c r="B30" s="94" t="s">
        <v>172</v>
      </c>
      <c r="C30" s="73">
        <v>342</v>
      </c>
      <c r="D30" s="73">
        <v>0</v>
      </c>
      <c r="E30" s="73">
        <v>0</v>
      </c>
      <c r="F30" s="73">
        <v>0</v>
      </c>
      <c r="G30" s="74">
        <f t="shared" si="1"/>
        <v>342</v>
      </c>
      <c r="H30" s="108">
        <f t="shared" si="0"/>
        <v>8.8697776590530089E-2</v>
      </c>
    </row>
    <row r="31" spans="1:8" ht="15" x14ac:dyDescent="0.2">
      <c r="A31" s="38" t="s">
        <v>37</v>
      </c>
      <c r="B31" s="92" t="s">
        <v>162</v>
      </c>
      <c r="C31" s="70">
        <v>0</v>
      </c>
      <c r="D31" s="70">
        <v>8783</v>
      </c>
      <c r="E31" s="70">
        <v>0</v>
      </c>
      <c r="F31" s="70">
        <v>0</v>
      </c>
      <c r="G31" s="71">
        <f t="shared" si="1"/>
        <v>8783</v>
      </c>
      <c r="H31" s="106">
        <f t="shared" si="0"/>
        <v>2.2778730169433503</v>
      </c>
    </row>
    <row r="32" spans="1:8" ht="15" x14ac:dyDescent="0.2">
      <c r="A32" s="39"/>
      <c r="B32" s="93" t="s">
        <v>39</v>
      </c>
      <c r="C32" s="76">
        <v>0</v>
      </c>
      <c r="D32" s="76">
        <v>0</v>
      </c>
      <c r="E32" s="76">
        <v>848</v>
      </c>
      <c r="F32" s="76">
        <v>0</v>
      </c>
      <c r="G32" s="77">
        <f t="shared" si="1"/>
        <v>848</v>
      </c>
      <c r="H32" s="107">
        <f t="shared" si="0"/>
        <v>0.21992898990868276</v>
      </c>
    </row>
    <row r="33" spans="1:8" ht="15" x14ac:dyDescent="0.2">
      <c r="A33" s="35"/>
      <c r="B33" s="94" t="s">
        <v>40</v>
      </c>
      <c r="C33" s="73">
        <v>0</v>
      </c>
      <c r="D33" s="73">
        <v>5647</v>
      </c>
      <c r="E33" s="73">
        <v>0</v>
      </c>
      <c r="F33" s="73">
        <v>0</v>
      </c>
      <c r="G33" s="74">
        <f t="shared" si="1"/>
        <v>5647</v>
      </c>
      <c r="H33" s="108">
        <f t="shared" si="0"/>
        <v>1.464550714639542</v>
      </c>
    </row>
    <row r="34" spans="1:8" ht="15" x14ac:dyDescent="0.2">
      <c r="A34" s="38" t="s">
        <v>43</v>
      </c>
      <c r="B34" s="92" t="s">
        <v>45</v>
      </c>
      <c r="C34" s="70">
        <v>0</v>
      </c>
      <c r="D34" s="70">
        <v>36</v>
      </c>
      <c r="E34" s="70">
        <v>0</v>
      </c>
      <c r="F34" s="70">
        <v>0</v>
      </c>
      <c r="G34" s="71">
        <f t="shared" si="1"/>
        <v>36</v>
      </c>
      <c r="H34" s="106">
        <f t="shared" si="0"/>
        <v>9.3366080621610607E-3</v>
      </c>
    </row>
    <row r="35" spans="1:8" ht="15" x14ac:dyDescent="0.2">
      <c r="A35" s="39"/>
      <c r="B35" s="93" t="s">
        <v>46</v>
      </c>
      <c r="C35" s="76">
        <v>0</v>
      </c>
      <c r="D35" s="76">
        <v>0</v>
      </c>
      <c r="E35" s="76">
        <v>0</v>
      </c>
      <c r="F35" s="76">
        <v>2210</v>
      </c>
      <c r="G35" s="77">
        <f t="shared" si="1"/>
        <v>2210</v>
      </c>
      <c r="H35" s="107">
        <f t="shared" si="0"/>
        <v>0.57316399492710957</v>
      </c>
    </row>
    <row r="36" spans="1:8" ht="15" x14ac:dyDescent="0.2">
      <c r="A36" s="39"/>
      <c r="B36" s="93" t="s">
        <v>168</v>
      </c>
      <c r="C36" s="76">
        <v>0</v>
      </c>
      <c r="D36" s="76">
        <v>0</v>
      </c>
      <c r="E36" s="76">
        <v>3451</v>
      </c>
      <c r="F36" s="76">
        <v>0</v>
      </c>
      <c r="G36" s="77">
        <f t="shared" si="1"/>
        <v>3451</v>
      </c>
      <c r="H36" s="107">
        <f t="shared" si="0"/>
        <v>0.89501762284771735</v>
      </c>
    </row>
    <row r="37" spans="1:8" ht="15" x14ac:dyDescent="0.2">
      <c r="A37" s="39"/>
      <c r="B37" s="93" t="s">
        <v>47</v>
      </c>
      <c r="C37" s="76">
        <v>0</v>
      </c>
      <c r="D37" s="76">
        <v>1</v>
      </c>
      <c r="E37" s="76">
        <v>0</v>
      </c>
      <c r="F37" s="76">
        <v>0</v>
      </c>
      <c r="G37" s="77">
        <f t="shared" si="1"/>
        <v>1</v>
      </c>
      <c r="H37" s="107">
        <f t="shared" si="0"/>
        <v>2.5935022394891837E-4</v>
      </c>
    </row>
    <row r="38" spans="1:8" ht="15" x14ac:dyDescent="0.2">
      <c r="A38" s="39"/>
      <c r="B38" s="93" t="s">
        <v>152</v>
      </c>
      <c r="C38" s="76">
        <v>23106</v>
      </c>
      <c r="D38" s="76">
        <v>0</v>
      </c>
      <c r="E38" s="76">
        <v>0</v>
      </c>
      <c r="F38" s="76">
        <v>0</v>
      </c>
      <c r="G38" s="77">
        <f t="shared" si="1"/>
        <v>23106</v>
      </c>
      <c r="H38" s="107">
        <f t="shared" si="0"/>
        <v>5.9925462745637077</v>
      </c>
    </row>
    <row r="39" spans="1:8" ht="15" x14ac:dyDescent="0.2">
      <c r="A39" s="39"/>
      <c r="B39" s="94" t="s">
        <v>48</v>
      </c>
      <c r="C39" s="73">
        <v>0</v>
      </c>
      <c r="D39" s="73">
        <v>0</v>
      </c>
      <c r="E39" s="73">
        <v>1144</v>
      </c>
      <c r="F39" s="73">
        <v>0</v>
      </c>
      <c r="G39" s="74">
        <f t="shared" si="1"/>
        <v>1144</v>
      </c>
      <c r="H39" s="108">
        <f t="shared" si="0"/>
        <v>0.29669665619756264</v>
      </c>
    </row>
    <row r="40" spans="1:8" ht="15" x14ac:dyDescent="0.2">
      <c r="A40" s="38" t="s">
        <v>49</v>
      </c>
      <c r="B40" s="92" t="s">
        <v>50</v>
      </c>
      <c r="C40" s="70">
        <v>0</v>
      </c>
      <c r="D40" s="70">
        <v>0</v>
      </c>
      <c r="E40" s="70">
        <v>773</v>
      </c>
      <c r="F40" s="70">
        <v>0</v>
      </c>
      <c r="G40" s="71">
        <f t="shared" si="1"/>
        <v>773</v>
      </c>
      <c r="H40" s="106">
        <f t="shared" ref="H40:H71" si="2">G40/G$101*100</f>
        <v>0.20047772311251391</v>
      </c>
    </row>
    <row r="41" spans="1:8" ht="15" x14ac:dyDescent="0.2">
      <c r="A41" s="35"/>
      <c r="B41" s="94" t="s">
        <v>51</v>
      </c>
      <c r="C41" s="73">
        <v>0</v>
      </c>
      <c r="D41" s="73">
        <v>16562</v>
      </c>
      <c r="E41" s="73">
        <v>0</v>
      </c>
      <c r="F41" s="73">
        <v>0</v>
      </c>
      <c r="G41" s="74">
        <f t="shared" si="1"/>
        <v>16562</v>
      </c>
      <c r="H41" s="108">
        <f t="shared" si="2"/>
        <v>4.2953584090419863</v>
      </c>
    </row>
    <row r="42" spans="1:8" ht="15" x14ac:dyDescent="0.2">
      <c r="A42" s="35" t="s">
        <v>52</v>
      </c>
      <c r="B42" s="34" t="s">
        <v>53</v>
      </c>
      <c r="C42" s="26">
        <v>12</v>
      </c>
      <c r="D42" s="26">
        <v>0</v>
      </c>
      <c r="E42" s="26">
        <v>0</v>
      </c>
      <c r="F42" s="26">
        <v>0</v>
      </c>
      <c r="G42" s="27">
        <f t="shared" si="1"/>
        <v>12</v>
      </c>
      <c r="H42" s="103">
        <f t="shared" si="2"/>
        <v>3.1122026873870207E-3</v>
      </c>
    </row>
    <row r="43" spans="1:8" ht="15" x14ac:dyDescent="0.2">
      <c r="A43" s="38" t="s">
        <v>54</v>
      </c>
      <c r="B43" s="96" t="s">
        <v>55</v>
      </c>
      <c r="C43" s="97">
        <v>0</v>
      </c>
      <c r="D43" s="97">
        <v>0</v>
      </c>
      <c r="E43" s="97">
        <v>40</v>
      </c>
      <c r="F43" s="97">
        <v>0</v>
      </c>
      <c r="G43" s="98">
        <f t="shared" si="1"/>
        <v>40</v>
      </c>
      <c r="H43" s="109">
        <f t="shared" si="2"/>
        <v>1.0374008957956735E-2</v>
      </c>
    </row>
    <row r="44" spans="1:8" ht="15" x14ac:dyDescent="0.2">
      <c r="A44" s="39"/>
      <c r="B44" s="93" t="s">
        <v>56</v>
      </c>
      <c r="C44" s="76">
        <v>0</v>
      </c>
      <c r="D44" s="76">
        <v>0</v>
      </c>
      <c r="E44" s="76">
        <v>0</v>
      </c>
      <c r="F44" s="76">
        <v>332</v>
      </c>
      <c r="G44" s="77">
        <f t="shared" si="1"/>
        <v>332</v>
      </c>
      <c r="H44" s="107">
        <f t="shared" si="2"/>
        <v>8.6104274351040913E-2</v>
      </c>
    </row>
    <row r="45" spans="1:8" ht="15" x14ac:dyDescent="0.2">
      <c r="A45" s="39"/>
      <c r="B45" s="93" t="s">
        <v>158</v>
      </c>
      <c r="C45" s="76">
        <v>0</v>
      </c>
      <c r="D45" s="76">
        <v>0</v>
      </c>
      <c r="E45" s="76">
        <v>4192</v>
      </c>
      <c r="F45" s="76">
        <v>0</v>
      </c>
      <c r="G45" s="77">
        <f t="shared" si="1"/>
        <v>4192</v>
      </c>
      <c r="H45" s="107">
        <f t="shared" si="2"/>
        <v>1.0871961387938658</v>
      </c>
    </row>
    <row r="46" spans="1:8" ht="15" x14ac:dyDescent="0.2">
      <c r="A46" s="39"/>
      <c r="B46" s="93" t="s">
        <v>57</v>
      </c>
      <c r="C46" s="76">
        <v>0</v>
      </c>
      <c r="D46" s="76">
        <v>6858</v>
      </c>
      <c r="E46" s="76">
        <v>0</v>
      </c>
      <c r="F46" s="76">
        <v>0</v>
      </c>
      <c r="G46" s="77">
        <f t="shared" si="1"/>
        <v>6858</v>
      </c>
      <c r="H46" s="107">
        <f t="shared" si="2"/>
        <v>1.7786238358416824</v>
      </c>
    </row>
    <row r="47" spans="1:8" ht="15" x14ac:dyDescent="0.2">
      <c r="A47" s="39"/>
      <c r="B47" s="93" t="s">
        <v>58</v>
      </c>
      <c r="C47" s="76">
        <v>0</v>
      </c>
      <c r="D47" s="76">
        <v>0</v>
      </c>
      <c r="E47" s="76">
        <v>31</v>
      </c>
      <c r="F47" s="76">
        <v>0</v>
      </c>
      <c r="G47" s="77">
        <f t="shared" si="1"/>
        <v>31</v>
      </c>
      <c r="H47" s="107">
        <f t="shared" si="2"/>
        <v>8.0398569424164693E-3</v>
      </c>
    </row>
    <row r="48" spans="1:8" ht="15" x14ac:dyDescent="0.2">
      <c r="A48" s="39"/>
      <c r="B48" s="93" t="s">
        <v>59</v>
      </c>
      <c r="C48" s="76">
        <v>0</v>
      </c>
      <c r="D48" s="76">
        <v>0</v>
      </c>
      <c r="E48" s="76">
        <v>0</v>
      </c>
      <c r="F48" s="76">
        <v>703</v>
      </c>
      <c r="G48" s="77">
        <f t="shared" si="1"/>
        <v>703</v>
      </c>
      <c r="H48" s="107">
        <f t="shared" si="2"/>
        <v>0.18232320743608962</v>
      </c>
    </row>
    <row r="49" spans="1:8" ht="15" x14ac:dyDescent="0.2">
      <c r="A49" s="39"/>
      <c r="B49" s="94" t="s">
        <v>60</v>
      </c>
      <c r="C49" s="73">
        <v>0</v>
      </c>
      <c r="D49" s="73">
        <v>0</v>
      </c>
      <c r="E49" s="73">
        <v>0</v>
      </c>
      <c r="F49" s="73">
        <v>3708</v>
      </c>
      <c r="G49" s="74">
        <f t="shared" si="1"/>
        <v>3708</v>
      </c>
      <c r="H49" s="108">
        <f t="shared" si="2"/>
        <v>0.96167063040258938</v>
      </c>
    </row>
    <row r="50" spans="1:8" ht="15" x14ac:dyDescent="0.2">
      <c r="A50" s="37" t="s">
        <v>61</v>
      </c>
      <c r="B50" s="31" t="s">
        <v>165</v>
      </c>
      <c r="C50" s="17">
        <v>0</v>
      </c>
      <c r="D50" s="17">
        <v>0</v>
      </c>
      <c r="E50" s="17">
        <v>299</v>
      </c>
      <c r="F50" s="17">
        <v>0</v>
      </c>
      <c r="G50" s="18">
        <f t="shared" si="1"/>
        <v>299</v>
      </c>
      <c r="H50" s="101">
        <f t="shared" si="2"/>
        <v>7.7545716960726596E-2</v>
      </c>
    </row>
    <row r="51" spans="1:8" ht="15" x14ac:dyDescent="0.2">
      <c r="A51" s="37" t="s">
        <v>184</v>
      </c>
      <c r="B51" s="31" t="s">
        <v>185</v>
      </c>
      <c r="C51" s="17">
        <v>0</v>
      </c>
      <c r="D51" s="17">
        <v>0</v>
      </c>
      <c r="E51" s="17">
        <v>0</v>
      </c>
      <c r="F51" s="17">
        <v>1</v>
      </c>
      <c r="G51" s="18">
        <f t="shared" si="1"/>
        <v>1</v>
      </c>
      <c r="H51" s="101">
        <f t="shared" si="2"/>
        <v>2.5935022394891837E-4</v>
      </c>
    </row>
    <row r="52" spans="1:8" ht="15" x14ac:dyDescent="0.2">
      <c r="A52" s="38" t="s">
        <v>63</v>
      </c>
      <c r="B52" s="92" t="s">
        <v>174</v>
      </c>
      <c r="C52" s="70">
        <v>1799</v>
      </c>
      <c r="D52" s="70">
        <v>0</v>
      </c>
      <c r="E52" s="70">
        <v>0</v>
      </c>
      <c r="F52" s="70">
        <v>0</v>
      </c>
      <c r="G52" s="71">
        <f t="shared" si="1"/>
        <v>1799</v>
      </c>
      <c r="H52" s="106">
        <f t="shared" si="2"/>
        <v>0.46657105288410411</v>
      </c>
    </row>
    <row r="53" spans="1:8" ht="15" x14ac:dyDescent="0.2">
      <c r="A53" s="39"/>
      <c r="B53" s="94" t="s">
        <v>123</v>
      </c>
      <c r="C53" s="73">
        <v>0</v>
      </c>
      <c r="D53" s="73">
        <v>2937</v>
      </c>
      <c r="E53" s="73">
        <v>0</v>
      </c>
      <c r="F53" s="73">
        <v>0</v>
      </c>
      <c r="G53" s="74">
        <f t="shared" si="1"/>
        <v>2937</v>
      </c>
      <c r="H53" s="108">
        <f t="shared" si="2"/>
        <v>0.76171160773797331</v>
      </c>
    </row>
    <row r="54" spans="1:8" ht="15" x14ac:dyDescent="0.2">
      <c r="A54" s="38" t="s">
        <v>65</v>
      </c>
      <c r="B54" s="92" t="s">
        <v>66</v>
      </c>
      <c r="C54" s="70">
        <v>0</v>
      </c>
      <c r="D54" s="70">
        <v>0</v>
      </c>
      <c r="E54" s="70">
        <v>77</v>
      </c>
      <c r="F54" s="70">
        <v>0</v>
      </c>
      <c r="G54" s="71">
        <f t="shared" si="1"/>
        <v>77</v>
      </c>
      <c r="H54" s="106">
        <f t="shared" si="2"/>
        <v>1.9969967244066716E-2</v>
      </c>
    </row>
    <row r="55" spans="1:8" ht="15" x14ac:dyDescent="0.2">
      <c r="A55" s="39"/>
      <c r="B55" s="93" t="s">
        <v>153</v>
      </c>
      <c r="C55" s="76">
        <v>0</v>
      </c>
      <c r="D55" s="76">
        <v>8602</v>
      </c>
      <c r="E55" s="76">
        <v>0</v>
      </c>
      <c r="F55" s="76">
        <v>0</v>
      </c>
      <c r="G55" s="77">
        <f t="shared" si="1"/>
        <v>8602</v>
      </c>
      <c r="H55" s="107">
        <f t="shared" si="2"/>
        <v>2.230930626408596</v>
      </c>
    </row>
    <row r="56" spans="1:8" ht="15" x14ac:dyDescent="0.2">
      <c r="A56" s="39"/>
      <c r="B56" s="93" t="s">
        <v>175</v>
      </c>
      <c r="C56" s="76">
        <v>0</v>
      </c>
      <c r="D56" s="76">
        <v>0</v>
      </c>
      <c r="E56" s="76">
        <v>1388</v>
      </c>
      <c r="F56" s="76">
        <v>0</v>
      </c>
      <c r="G56" s="77">
        <f t="shared" si="1"/>
        <v>1388</v>
      </c>
      <c r="H56" s="107">
        <f t="shared" si="2"/>
        <v>0.35997811084109871</v>
      </c>
    </row>
    <row r="57" spans="1:8" ht="15" x14ac:dyDescent="0.2">
      <c r="A57" s="39"/>
      <c r="B57" s="93" t="s">
        <v>67</v>
      </c>
      <c r="C57" s="76">
        <v>0</v>
      </c>
      <c r="D57" s="76">
        <v>0</v>
      </c>
      <c r="E57" s="76">
        <v>0</v>
      </c>
      <c r="F57" s="76">
        <v>127</v>
      </c>
      <c r="G57" s="77">
        <f t="shared" si="1"/>
        <v>127</v>
      </c>
      <c r="H57" s="107">
        <f t="shared" si="2"/>
        <v>3.2937478441512631E-2</v>
      </c>
    </row>
    <row r="58" spans="1:8" ht="15" x14ac:dyDescent="0.2">
      <c r="A58" s="39"/>
      <c r="B58" s="93" t="s">
        <v>179</v>
      </c>
      <c r="C58" s="76">
        <v>0</v>
      </c>
      <c r="D58" s="76">
        <v>0</v>
      </c>
      <c r="E58" s="76">
        <v>0</v>
      </c>
      <c r="F58" s="76">
        <v>771</v>
      </c>
      <c r="G58" s="77">
        <f t="shared" si="1"/>
        <v>771</v>
      </c>
      <c r="H58" s="107">
        <f t="shared" si="2"/>
        <v>0.1999590226646161</v>
      </c>
    </row>
    <row r="59" spans="1:8" ht="15" x14ac:dyDescent="0.2">
      <c r="A59" s="39"/>
      <c r="B59" s="93" t="s">
        <v>68</v>
      </c>
      <c r="C59" s="76">
        <v>0</v>
      </c>
      <c r="D59" s="76">
        <v>0</v>
      </c>
      <c r="E59" s="76">
        <v>1154</v>
      </c>
      <c r="F59" s="76">
        <v>0</v>
      </c>
      <c r="G59" s="77">
        <f t="shared" si="1"/>
        <v>1154</v>
      </c>
      <c r="H59" s="107">
        <f t="shared" si="2"/>
        <v>0.29929015843705181</v>
      </c>
    </row>
    <row r="60" spans="1:8" ht="15" x14ac:dyDescent="0.2">
      <c r="A60" s="35"/>
      <c r="B60" s="94" t="s">
        <v>69</v>
      </c>
      <c r="C60" s="73">
        <v>0</v>
      </c>
      <c r="D60" s="73">
        <v>0</v>
      </c>
      <c r="E60" s="73">
        <v>0</v>
      </c>
      <c r="F60" s="73">
        <v>1165</v>
      </c>
      <c r="G60" s="74">
        <f t="shared" si="1"/>
        <v>1165</v>
      </c>
      <c r="H60" s="108">
        <f t="shared" si="2"/>
        <v>0.30214301090048989</v>
      </c>
    </row>
    <row r="61" spans="1:8" ht="15" x14ac:dyDescent="0.2">
      <c r="A61" s="39" t="s">
        <v>71</v>
      </c>
      <c r="B61" s="92" t="s">
        <v>72</v>
      </c>
      <c r="C61" s="70">
        <v>10152</v>
      </c>
      <c r="D61" s="70">
        <v>0</v>
      </c>
      <c r="E61" s="70">
        <v>0</v>
      </c>
      <c r="F61" s="70">
        <v>0</v>
      </c>
      <c r="G61" s="71">
        <f t="shared" si="1"/>
        <v>10152</v>
      </c>
      <c r="H61" s="106">
        <f t="shared" si="2"/>
        <v>2.6329234735294191</v>
      </c>
    </row>
    <row r="62" spans="1:8" ht="15" x14ac:dyDescent="0.2">
      <c r="A62" s="35"/>
      <c r="B62" s="94" t="s">
        <v>127</v>
      </c>
      <c r="C62" s="73">
        <v>675</v>
      </c>
      <c r="D62" s="73">
        <v>0</v>
      </c>
      <c r="E62" s="73">
        <v>0</v>
      </c>
      <c r="F62" s="73">
        <v>0</v>
      </c>
      <c r="G62" s="74">
        <f t="shared" si="1"/>
        <v>675</v>
      </c>
      <c r="H62" s="108">
        <f t="shared" si="2"/>
        <v>0.17506140116551991</v>
      </c>
    </row>
    <row r="63" spans="1:8" ht="15" x14ac:dyDescent="0.2">
      <c r="A63" s="38" t="s">
        <v>73</v>
      </c>
      <c r="B63" s="92" t="s">
        <v>74</v>
      </c>
      <c r="C63" s="70">
        <v>0</v>
      </c>
      <c r="D63" s="70">
        <v>2602</v>
      </c>
      <c r="E63" s="70">
        <v>0</v>
      </c>
      <c r="F63" s="70">
        <v>0</v>
      </c>
      <c r="G63" s="71">
        <f t="shared" si="1"/>
        <v>2602</v>
      </c>
      <c r="H63" s="106">
        <f t="shared" si="2"/>
        <v>0.67482928271508558</v>
      </c>
    </row>
    <row r="64" spans="1:8" ht="15" x14ac:dyDescent="0.2">
      <c r="A64" s="39"/>
      <c r="B64" s="93" t="s">
        <v>75</v>
      </c>
      <c r="C64" s="76">
        <v>0</v>
      </c>
      <c r="D64" s="76">
        <v>0</v>
      </c>
      <c r="E64" s="76">
        <v>602</v>
      </c>
      <c r="F64" s="76">
        <v>0</v>
      </c>
      <c r="G64" s="77">
        <f t="shared" si="1"/>
        <v>602</v>
      </c>
      <c r="H64" s="107">
        <f t="shared" si="2"/>
        <v>0.15612883481724887</v>
      </c>
    </row>
    <row r="65" spans="1:8" ht="15" x14ac:dyDescent="0.2">
      <c r="A65" s="39"/>
      <c r="B65" s="94" t="s">
        <v>76</v>
      </c>
      <c r="C65" s="73">
        <v>0</v>
      </c>
      <c r="D65" s="73">
        <v>0</v>
      </c>
      <c r="E65" s="73">
        <v>0</v>
      </c>
      <c r="F65" s="73">
        <v>237</v>
      </c>
      <c r="G65" s="74">
        <f t="shared" si="1"/>
        <v>237</v>
      </c>
      <c r="H65" s="108">
        <f t="shared" si="2"/>
        <v>6.1466003075893658E-2</v>
      </c>
    </row>
    <row r="66" spans="1:8" ht="15" x14ac:dyDescent="0.2">
      <c r="A66" s="38" t="s">
        <v>77</v>
      </c>
      <c r="B66" s="92" t="s">
        <v>78</v>
      </c>
      <c r="C66" s="70">
        <v>8605</v>
      </c>
      <c r="D66" s="70">
        <v>0</v>
      </c>
      <c r="E66" s="70">
        <v>0</v>
      </c>
      <c r="F66" s="70">
        <v>0</v>
      </c>
      <c r="G66" s="71">
        <f t="shared" si="1"/>
        <v>8605</v>
      </c>
      <c r="H66" s="106">
        <f t="shared" si="2"/>
        <v>2.2317086770804426</v>
      </c>
    </row>
    <row r="67" spans="1:8" ht="15" x14ac:dyDescent="0.2">
      <c r="A67" s="39"/>
      <c r="B67" s="95" t="s">
        <v>79</v>
      </c>
      <c r="C67" s="76">
        <v>0</v>
      </c>
      <c r="D67" s="76">
        <v>0</v>
      </c>
      <c r="E67" s="76">
        <v>0</v>
      </c>
      <c r="F67" s="76">
        <v>3</v>
      </c>
      <c r="G67" s="77">
        <f t="shared" si="1"/>
        <v>3</v>
      </c>
      <c r="H67" s="107">
        <f t="shared" si="2"/>
        <v>7.7805067184675517E-4</v>
      </c>
    </row>
    <row r="68" spans="1:8" ht="15" x14ac:dyDescent="0.2">
      <c r="A68" s="39"/>
      <c r="B68" s="93" t="s">
        <v>82</v>
      </c>
      <c r="C68" s="76">
        <v>0</v>
      </c>
      <c r="D68" s="76">
        <v>26482</v>
      </c>
      <c r="E68" s="76">
        <v>0</v>
      </c>
      <c r="F68" s="76">
        <v>0</v>
      </c>
      <c r="G68" s="77">
        <f t="shared" si="1"/>
        <v>26482</v>
      </c>
      <c r="H68" s="107">
        <f t="shared" si="2"/>
        <v>6.8681126306152569</v>
      </c>
    </row>
    <row r="69" spans="1:8" ht="15" x14ac:dyDescent="0.2">
      <c r="A69" s="39"/>
      <c r="B69" s="93" t="s">
        <v>159</v>
      </c>
      <c r="C69" s="76">
        <v>0</v>
      </c>
      <c r="D69" s="76">
        <v>0</v>
      </c>
      <c r="E69" s="76">
        <v>0</v>
      </c>
      <c r="F69" s="76">
        <v>2</v>
      </c>
      <c r="G69" s="77">
        <f t="shared" si="1"/>
        <v>2</v>
      </c>
      <c r="H69" s="107">
        <f t="shared" si="2"/>
        <v>5.1870044789783674E-4</v>
      </c>
    </row>
    <row r="70" spans="1:8" ht="15" x14ac:dyDescent="0.2">
      <c r="A70" s="39"/>
      <c r="B70" s="112" t="s">
        <v>83</v>
      </c>
      <c r="C70" s="113">
        <v>0</v>
      </c>
      <c r="D70" s="113">
        <v>0</v>
      </c>
      <c r="E70" s="113">
        <v>3554</v>
      </c>
      <c r="F70" s="113">
        <v>0</v>
      </c>
      <c r="G70" s="114">
        <f t="shared" si="1"/>
        <v>3554</v>
      </c>
      <c r="H70" s="115">
        <f t="shared" si="2"/>
        <v>0.92173069591445589</v>
      </c>
    </row>
    <row r="71" spans="1:8" ht="15" x14ac:dyDescent="0.2">
      <c r="A71" s="38" t="s">
        <v>41</v>
      </c>
      <c r="B71" s="92" t="s">
        <v>42</v>
      </c>
      <c r="C71" s="70">
        <v>0</v>
      </c>
      <c r="D71" s="70">
        <v>0</v>
      </c>
      <c r="E71" s="70">
        <v>25</v>
      </c>
      <c r="F71" s="70">
        <v>0</v>
      </c>
      <c r="G71" s="71">
        <f t="shared" si="1"/>
        <v>25</v>
      </c>
      <c r="H71" s="106">
        <f t="shared" si="2"/>
        <v>6.4837555987229591E-3</v>
      </c>
    </row>
    <row r="72" spans="1:8" ht="15" x14ac:dyDescent="0.2">
      <c r="A72" s="39"/>
      <c r="B72" s="93" t="s">
        <v>138</v>
      </c>
      <c r="C72" s="76">
        <v>0</v>
      </c>
      <c r="D72" s="76">
        <v>0</v>
      </c>
      <c r="E72" s="76">
        <v>0</v>
      </c>
      <c r="F72" s="76">
        <v>1</v>
      </c>
      <c r="G72" s="77">
        <f t="shared" si="1"/>
        <v>1</v>
      </c>
      <c r="H72" s="107">
        <f t="shared" ref="H72:H101" si="3">G72/G$101*100</f>
        <v>2.5935022394891837E-4</v>
      </c>
    </row>
    <row r="73" spans="1:8" ht="15" x14ac:dyDescent="0.2">
      <c r="A73" s="35"/>
      <c r="B73" s="94" t="s">
        <v>157</v>
      </c>
      <c r="C73" s="73">
        <v>0</v>
      </c>
      <c r="D73" s="73">
        <v>0</v>
      </c>
      <c r="E73" s="73">
        <v>0</v>
      </c>
      <c r="F73" s="73">
        <v>192</v>
      </c>
      <c r="G73" s="74">
        <f t="shared" ref="G73:G100" si="4">SUM(C73:F73)</f>
        <v>192</v>
      </c>
      <c r="H73" s="108">
        <f t="shared" si="3"/>
        <v>4.9795242998192331E-2</v>
      </c>
    </row>
    <row r="74" spans="1:8" ht="15" x14ac:dyDescent="0.2">
      <c r="A74" s="38" t="s">
        <v>32</v>
      </c>
      <c r="B74" s="92" t="s">
        <v>33</v>
      </c>
      <c r="C74" s="70">
        <v>0</v>
      </c>
      <c r="D74" s="70">
        <v>0</v>
      </c>
      <c r="E74" s="70">
        <v>587</v>
      </c>
      <c r="F74" s="70">
        <v>0</v>
      </c>
      <c r="G74" s="71">
        <f t="shared" si="4"/>
        <v>587</v>
      </c>
      <c r="H74" s="106">
        <f t="shared" si="3"/>
        <v>0.15223858145801511</v>
      </c>
    </row>
    <row r="75" spans="1:8" ht="15" x14ac:dyDescent="0.2">
      <c r="A75" s="35"/>
      <c r="B75" s="94" t="s">
        <v>120</v>
      </c>
      <c r="C75" s="73">
        <v>24298</v>
      </c>
      <c r="D75" s="73">
        <v>0</v>
      </c>
      <c r="E75" s="73">
        <v>0</v>
      </c>
      <c r="F75" s="73">
        <v>0</v>
      </c>
      <c r="G75" s="74">
        <f t="shared" si="4"/>
        <v>24298</v>
      </c>
      <c r="H75" s="108">
        <f t="shared" si="3"/>
        <v>6.3016917415108189</v>
      </c>
    </row>
    <row r="76" spans="1:8" ht="15" x14ac:dyDescent="0.2">
      <c r="A76" s="35" t="s">
        <v>84</v>
      </c>
      <c r="B76" s="34" t="s">
        <v>128</v>
      </c>
      <c r="C76" s="26">
        <v>20343</v>
      </c>
      <c r="D76" s="26">
        <v>0</v>
      </c>
      <c r="E76" s="26">
        <v>0</v>
      </c>
      <c r="F76" s="26">
        <v>0</v>
      </c>
      <c r="G76" s="27">
        <f t="shared" si="4"/>
        <v>20343</v>
      </c>
      <c r="H76" s="103">
        <f t="shared" si="3"/>
        <v>5.2759616057928467</v>
      </c>
    </row>
    <row r="77" spans="1:8" ht="15" x14ac:dyDescent="0.2">
      <c r="A77" s="38" t="s">
        <v>86</v>
      </c>
      <c r="B77" s="92" t="s">
        <v>87</v>
      </c>
      <c r="C77" s="70">
        <v>0</v>
      </c>
      <c r="D77" s="70">
        <v>0</v>
      </c>
      <c r="E77" s="70">
        <v>0</v>
      </c>
      <c r="F77" s="70">
        <v>1273</v>
      </c>
      <c r="G77" s="71">
        <f t="shared" si="4"/>
        <v>1273</v>
      </c>
      <c r="H77" s="106">
        <f t="shared" si="3"/>
        <v>0.33015283508697313</v>
      </c>
    </row>
    <row r="78" spans="1:8" ht="15" x14ac:dyDescent="0.2">
      <c r="A78" s="39"/>
      <c r="B78" s="94" t="s">
        <v>156</v>
      </c>
      <c r="C78" s="73">
        <v>0</v>
      </c>
      <c r="D78" s="73">
        <v>0</v>
      </c>
      <c r="E78" s="73">
        <v>2499</v>
      </c>
      <c r="F78" s="73">
        <v>0</v>
      </c>
      <c r="G78" s="74">
        <f t="shared" si="4"/>
        <v>2499</v>
      </c>
      <c r="H78" s="108">
        <f t="shared" si="3"/>
        <v>0.64811620964834704</v>
      </c>
    </row>
    <row r="79" spans="1:8" ht="15" x14ac:dyDescent="0.2">
      <c r="A79" s="38" t="s">
        <v>88</v>
      </c>
      <c r="B79" s="92" t="s">
        <v>129</v>
      </c>
      <c r="C79" s="70">
        <v>23494</v>
      </c>
      <c r="D79" s="70">
        <v>0</v>
      </c>
      <c r="E79" s="70">
        <v>0</v>
      </c>
      <c r="F79" s="70">
        <v>0</v>
      </c>
      <c r="G79" s="71">
        <f t="shared" si="4"/>
        <v>23494</v>
      </c>
      <c r="H79" s="106">
        <f t="shared" si="3"/>
        <v>6.093174161455889</v>
      </c>
    </row>
    <row r="80" spans="1:8" ht="15" x14ac:dyDescent="0.2">
      <c r="A80" s="39"/>
      <c r="B80" s="93" t="s">
        <v>176</v>
      </c>
      <c r="C80" s="76">
        <v>0</v>
      </c>
      <c r="D80" s="76">
        <v>3658</v>
      </c>
      <c r="E80" s="76">
        <v>0</v>
      </c>
      <c r="F80" s="76">
        <v>0</v>
      </c>
      <c r="G80" s="77">
        <f t="shared" si="4"/>
        <v>3658</v>
      </c>
      <c r="H80" s="107">
        <f t="shared" si="3"/>
        <v>0.94870311920514339</v>
      </c>
    </row>
    <row r="81" spans="1:10" ht="15" x14ac:dyDescent="0.2">
      <c r="A81" s="35"/>
      <c r="B81" s="94" t="s">
        <v>89</v>
      </c>
      <c r="C81" s="73">
        <v>0</v>
      </c>
      <c r="D81" s="73">
        <v>0</v>
      </c>
      <c r="E81" s="73">
        <v>216</v>
      </c>
      <c r="F81" s="73">
        <v>0</v>
      </c>
      <c r="G81" s="74">
        <f t="shared" si="4"/>
        <v>216</v>
      </c>
      <c r="H81" s="108">
        <f t="shared" si="3"/>
        <v>5.6019648372966371E-2</v>
      </c>
    </row>
    <row r="82" spans="1:10" ht="15" x14ac:dyDescent="0.2">
      <c r="A82" s="35" t="s">
        <v>90</v>
      </c>
      <c r="B82" s="34" t="s">
        <v>91</v>
      </c>
      <c r="C82" s="26">
        <v>2245</v>
      </c>
      <c r="D82" s="26">
        <v>0</v>
      </c>
      <c r="E82" s="26">
        <v>0</v>
      </c>
      <c r="F82" s="26">
        <v>0</v>
      </c>
      <c r="G82" s="27">
        <f t="shared" si="4"/>
        <v>2245</v>
      </c>
      <c r="H82" s="103">
        <f t="shared" si="3"/>
        <v>0.58224125276532179</v>
      </c>
    </row>
    <row r="83" spans="1:10" ht="15" x14ac:dyDescent="0.2">
      <c r="A83" s="39" t="s">
        <v>92</v>
      </c>
      <c r="B83" s="92" t="s">
        <v>94</v>
      </c>
      <c r="C83" s="70">
        <v>0</v>
      </c>
      <c r="D83" s="70">
        <v>616</v>
      </c>
      <c r="E83" s="70">
        <v>0</v>
      </c>
      <c r="F83" s="70">
        <v>0</v>
      </c>
      <c r="G83" s="71">
        <f t="shared" si="4"/>
        <v>616</v>
      </c>
      <c r="H83" s="106">
        <f t="shared" si="3"/>
        <v>0.15975973795253373</v>
      </c>
    </row>
    <row r="84" spans="1:10" ht="15" x14ac:dyDescent="0.2">
      <c r="A84" s="39"/>
      <c r="B84" s="93" t="s">
        <v>96</v>
      </c>
      <c r="C84" s="76">
        <v>0</v>
      </c>
      <c r="D84" s="76">
        <v>0</v>
      </c>
      <c r="E84" s="76">
        <v>249</v>
      </c>
      <c r="F84" s="76">
        <v>0</v>
      </c>
      <c r="G84" s="77">
        <f t="shared" si="4"/>
        <v>249</v>
      </c>
      <c r="H84" s="107">
        <f t="shared" si="3"/>
        <v>6.4578205763280674E-2</v>
      </c>
    </row>
    <row r="85" spans="1:10" ht="15" x14ac:dyDescent="0.2">
      <c r="A85" s="39"/>
      <c r="B85" s="94" t="s">
        <v>177</v>
      </c>
      <c r="C85" s="73">
        <v>877</v>
      </c>
      <c r="D85" s="73">
        <v>0</v>
      </c>
      <c r="E85" s="73">
        <v>0</v>
      </c>
      <c r="F85" s="73">
        <v>0</v>
      </c>
      <c r="G85" s="74">
        <f t="shared" si="4"/>
        <v>877</v>
      </c>
      <c r="H85" s="108">
        <f t="shared" si="3"/>
        <v>0.22745014640320141</v>
      </c>
    </row>
    <row r="86" spans="1:10" ht="15" x14ac:dyDescent="0.2">
      <c r="A86" s="37" t="s">
        <v>97</v>
      </c>
      <c r="B86" s="31" t="s">
        <v>98</v>
      </c>
      <c r="C86" s="17">
        <v>0</v>
      </c>
      <c r="D86" s="17">
        <v>0</v>
      </c>
      <c r="E86" s="17">
        <v>852</v>
      </c>
      <c r="F86" s="17">
        <v>0</v>
      </c>
      <c r="G86" s="18">
        <f t="shared" si="4"/>
        <v>852</v>
      </c>
      <c r="H86" s="101">
        <f t="shared" si="3"/>
        <v>0.22096639080447844</v>
      </c>
    </row>
    <row r="87" spans="1:10" ht="15" x14ac:dyDescent="0.2">
      <c r="A87" s="38" t="s">
        <v>99</v>
      </c>
      <c r="B87" s="92" t="s">
        <v>100</v>
      </c>
      <c r="C87" s="70">
        <v>0</v>
      </c>
      <c r="D87" s="70">
        <v>29</v>
      </c>
      <c r="E87" s="70">
        <v>0</v>
      </c>
      <c r="F87" s="70">
        <v>0</v>
      </c>
      <c r="G87" s="71">
        <f t="shared" si="4"/>
        <v>29</v>
      </c>
      <c r="H87" s="106">
        <f t="shared" si="3"/>
        <v>7.5211564945186328E-3</v>
      </c>
    </row>
    <row r="88" spans="1:10" ht="15" x14ac:dyDescent="0.2">
      <c r="A88" s="39"/>
      <c r="B88" s="93" t="s">
        <v>101</v>
      </c>
      <c r="C88" s="76">
        <v>2343</v>
      </c>
      <c r="D88" s="76">
        <v>0</v>
      </c>
      <c r="E88" s="76">
        <v>0</v>
      </c>
      <c r="F88" s="76">
        <v>0</v>
      </c>
      <c r="G88" s="77">
        <f t="shared" si="4"/>
        <v>2343</v>
      </c>
      <c r="H88" s="107">
        <f t="shared" si="3"/>
        <v>0.60765757471231574</v>
      </c>
    </row>
    <row r="89" spans="1:10" ht="15" x14ac:dyDescent="0.2">
      <c r="A89" s="39"/>
      <c r="B89" s="93" t="s">
        <v>170</v>
      </c>
      <c r="C89" s="76">
        <v>2996</v>
      </c>
      <c r="D89" s="76">
        <v>0</v>
      </c>
      <c r="E89" s="76">
        <v>0</v>
      </c>
      <c r="F89" s="76">
        <v>0</v>
      </c>
      <c r="G89" s="77">
        <f t="shared" si="4"/>
        <v>2996</v>
      </c>
      <c r="H89" s="107">
        <f t="shared" si="3"/>
        <v>0.77701327095095951</v>
      </c>
    </row>
    <row r="90" spans="1:10" ht="15" x14ac:dyDescent="0.2">
      <c r="A90" s="35"/>
      <c r="B90" s="94" t="s">
        <v>104</v>
      </c>
      <c r="C90" s="73">
        <v>5800</v>
      </c>
      <c r="D90" s="73">
        <v>0</v>
      </c>
      <c r="E90" s="73">
        <v>0</v>
      </c>
      <c r="F90" s="73">
        <v>0</v>
      </c>
      <c r="G90" s="74">
        <f t="shared" si="4"/>
        <v>5800</v>
      </c>
      <c r="H90" s="108">
        <f t="shared" si="3"/>
        <v>1.5042312989037265</v>
      </c>
    </row>
    <row r="91" spans="1:10" ht="15" x14ac:dyDescent="0.2">
      <c r="A91" s="37" t="s">
        <v>105</v>
      </c>
      <c r="B91" s="31" t="s">
        <v>106</v>
      </c>
      <c r="C91" s="17">
        <v>0</v>
      </c>
      <c r="D91" s="17">
        <v>2</v>
      </c>
      <c r="E91" s="17">
        <v>0</v>
      </c>
      <c r="F91" s="17">
        <v>0</v>
      </c>
      <c r="G91" s="18">
        <f t="shared" si="4"/>
        <v>2</v>
      </c>
      <c r="H91" s="101">
        <f t="shared" si="3"/>
        <v>5.1870044789783674E-4</v>
      </c>
    </row>
    <row r="92" spans="1:10" ht="15" x14ac:dyDescent="0.2">
      <c r="A92" s="38" t="s">
        <v>108</v>
      </c>
      <c r="B92" s="92" t="s">
        <v>110</v>
      </c>
      <c r="C92" s="70">
        <v>0</v>
      </c>
      <c r="D92" s="70">
        <v>0</v>
      </c>
      <c r="E92" s="70">
        <v>0</v>
      </c>
      <c r="F92" s="70">
        <v>168</v>
      </c>
      <c r="G92" s="71">
        <f t="shared" si="4"/>
        <v>168</v>
      </c>
      <c r="H92" s="106">
        <f t="shared" si="3"/>
        <v>4.357083762341829E-2</v>
      </c>
    </row>
    <row r="93" spans="1:10" ht="15" x14ac:dyDescent="0.35">
      <c r="A93" s="39"/>
      <c r="B93" s="112" t="s">
        <v>111</v>
      </c>
      <c r="C93" s="113">
        <v>0</v>
      </c>
      <c r="D93" s="113">
        <v>0</v>
      </c>
      <c r="E93" s="113">
        <v>5963</v>
      </c>
      <c r="F93" s="113">
        <v>0</v>
      </c>
      <c r="G93" s="114">
        <f t="shared" si="4"/>
        <v>5963</v>
      </c>
      <c r="H93" s="115">
        <f t="shared" si="3"/>
        <v>1.5465053854074005</v>
      </c>
      <c r="J93" s="7"/>
    </row>
    <row r="94" spans="1:10" ht="15" x14ac:dyDescent="0.2">
      <c r="A94" s="38" t="s">
        <v>164</v>
      </c>
      <c r="B94" s="92" t="s">
        <v>155</v>
      </c>
      <c r="C94" s="70">
        <v>0</v>
      </c>
      <c r="D94" s="70">
        <v>0</v>
      </c>
      <c r="E94" s="70">
        <v>2208</v>
      </c>
      <c r="F94" s="70">
        <v>0</v>
      </c>
      <c r="G94" s="71">
        <f t="shared" si="4"/>
        <v>2208</v>
      </c>
      <c r="H94" s="106">
        <f t="shared" si="3"/>
        <v>0.57264529447921175</v>
      </c>
      <c r="J94" s="8"/>
    </row>
    <row r="95" spans="1:10" ht="15" x14ac:dyDescent="0.2">
      <c r="A95" s="35"/>
      <c r="B95" s="94" t="s">
        <v>180</v>
      </c>
      <c r="C95" s="73">
        <v>0</v>
      </c>
      <c r="D95" s="73">
        <v>0</v>
      </c>
      <c r="E95" s="73">
        <v>0</v>
      </c>
      <c r="F95" s="73">
        <v>89</v>
      </c>
      <c r="G95" s="74">
        <f t="shared" si="4"/>
        <v>89</v>
      </c>
      <c r="H95" s="108">
        <f t="shared" si="3"/>
        <v>2.3082169931453737E-2</v>
      </c>
    </row>
    <row r="96" spans="1:10" ht="15" x14ac:dyDescent="0.2">
      <c r="A96" s="38" t="s">
        <v>113</v>
      </c>
      <c r="B96" s="92" t="s">
        <v>114</v>
      </c>
      <c r="C96" s="70">
        <v>0</v>
      </c>
      <c r="D96" s="70">
        <v>8313</v>
      </c>
      <c r="E96" s="70">
        <v>0</v>
      </c>
      <c r="F96" s="70">
        <v>0</v>
      </c>
      <c r="G96" s="71">
        <f t="shared" si="4"/>
        <v>8313</v>
      </c>
      <c r="H96" s="106">
        <f t="shared" si="3"/>
        <v>2.1559784116873586</v>
      </c>
    </row>
    <row r="97" spans="1:12" ht="15" x14ac:dyDescent="0.35">
      <c r="A97" s="35"/>
      <c r="B97" s="94" t="s">
        <v>115</v>
      </c>
      <c r="C97" s="73">
        <v>0</v>
      </c>
      <c r="D97" s="73">
        <v>0</v>
      </c>
      <c r="E97" s="73">
        <v>0</v>
      </c>
      <c r="F97" s="73">
        <v>758</v>
      </c>
      <c r="G97" s="74">
        <f t="shared" si="4"/>
        <v>758</v>
      </c>
      <c r="H97" s="108">
        <f t="shared" si="3"/>
        <v>0.19658746975328012</v>
      </c>
      <c r="I97" s="7"/>
      <c r="K97" s="7"/>
      <c r="L97" s="7"/>
    </row>
    <row r="98" spans="1:12" ht="15" x14ac:dyDescent="0.2">
      <c r="A98" s="38" t="s">
        <v>116</v>
      </c>
      <c r="B98" s="92" t="s">
        <v>186</v>
      </c>
      <c r="C98" s="70">
        <v>0</v>
      </c>
      <c r="D98" s="70">
        <v>0</v>
      </c>
      <c r="E98" s="70">
        <v>3990</v>
      </c>
      <c r="F98" s="70">
        <v>0</v>
      </c>
      <c r="G98" s="71">
        <f t="shared" si="4"/>
        <v>3990</v>
      </c>
      <c r="H98" s="106">
        <f t="shared" si="3"/>
        <v>1.0348073935561843</v>
      </c>
      <c r="I98" s="8"/>
      <c r="K98" s="8"/>
      <c r="L98" s="8"/>
    </row>
    <row r="99" spans="1:12" ht="15" x14ac:dyDescent="0.2">
      <c r="A99" s="35"/>
      <c r="B99" s="94" t="s">
        <v>187</v>
      </c>
      <c r="C99" s="73">
        <v>0</v>
      </c>
      <c r="D99" s="73">
        <v>0</v>
      </c>
      <c r="E99" s="73">
        <v>0</v>
      </c>
      <c r="F99" s="73">
        <v>878</v>
      </c>
      <c r="G99" s="74">
        <f t="shared" si="4"/>
        <v>878</v>
      </c>
      <c r="H99" s="108">
        <f t="shared" si="3"/>
        <v>0.22770949662715032</v>
      </c>
    </row>
    <row r="100" spans="1:12" ht="15" x14ac:dyDescent="0.2">
      <c r="A100" s="35" t="s">
        <v>238</v>
      </c>
      <c r="B100" s="31">
        <v>0</v>
      </c>
      <c r="C100" s="17">
        <v>0</v>
      </c>
      <c r="D100" s="17">
        <v>0</v>
      </c>
      <c r="E100" s="17">
        <v>3</v>
      </c>
      <c r="F100" s="17">
        <v>5</v>
      </c>
      <c r="G100" s="18">
        <f t="shared" si="4"/>
        <v>8</v>
      </c>
      <c r="H100" s="101">
        <f t="shared" si="3"/>
        <v>2.074801791591347E-3</v>
      </c>
    </row>
    <row r="101" spans="1:12" ht="23.1" customHeight="1" x14ac:dyDescent="0.2">
      <c r="A101" s="36" t="s">
        <v>239</v>
      </c>
      <c r="B101" s="30"/>
      <c r="C101" s="18">
        <f>SUM(C8:C100)</f>
        <v>179307</v>
      </c>
      <c r="D101" s="18">
        <f>SUM(D8:D100)</f>
        <v>135401</v>
      </c>
      <c r="E101" s="18">
        <f>SUM(E8:E100)</f>
        <v>54256</v>
      </c>
      <c r="F101" s="18">
        <f>SUM(F8:F100)</f>
        <v>16615</v>
      </c>
      <c r="G101" s="18">
        <f>SUM(G8:G100)</f>
        <v>385579</v>
      </c>
      <c r="H101" s="101">
        <f t="shared" si="3"/>
        <v>100</v>
      </c>
    </row>
    <row r="103" spans="1:12" ht="14.25" x14ac:dyDescent="0.3">
      <c r="A103" s="104" t="s">
        <v>181</v>
      </c>
    </row>
    <row r="104" spans="1:12" ht="14.25" x14ac:dyDescent="0.3">
      <c r="A104" s="110" t="s">
        <v>182</v>
      </c>
    </row>
  </sheetData>
  <mergeCells count="6">
    <mergeCell ref="C6:H6"/>
    <mergeCell ref="A2:H2"/>
    <mergeCell ref="A3:H3"/>
    <mergeCell ref="A5:H5"/>
    <mergeCell ref="A6:A7"/>
    <mergeCell ref="B6:B7"/>
  </mergeCells>
  <pageMargins left="0.62992125984251968" right="0.62992125984251968" top="0.62992125984251968" bottom="0.74803149606299213" header="0.31496062992125984" footer="0.31496062992125984"/>
  <pageSetup paperSize="9" scale="68" fitToHeight="2" orientation="portrait" r:id="rId1"/>
  <headerFooter alignWithMargins="0">
    <oddFooter>&amp;L&amp;"Trebuchet MS,Grassetto"Statistiche Italia - Immatricolazioni
Automobile in cifre&amp;R&amp;"Trebuchet MS,Grassetto"ANFIA - Studi  e statistiche</oddFooter>
  </headerFooter>
  <rowBreaks count="1" manualBreakCount="1">
    <brk id="51" max="7" man="1"/>
  </rowBreaks>
  <ignoredErrors>
    <ignoredError sqref="G100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99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2.75" x14ac:dyDescent="0.2"/>
  <cols>
    <col min="1" max="2" width="20.7109375" customWidth="1"/>
    <col min="3" max="7" width="16.7109375" customWidth="1"/>
    <col min="8" max="8" width="7.7109375" customWidth="1"/>
  </cols>
  <sheetData>
    <row r="1" spans="1:10" s="2" customFormat="1" ht="15" x14ac:dyDescent="0.35">
      <c r="C1" s="3"/>
      <c r="D1" s="3"/>
      <c r="E1" s="3"/>
      <c r="F1" s="3"/>
      <c r="H1" s="3"/>
      <c r="I1" s="3"/>
    </row>
    <row r="2" spans="1:10" s="2" customFormat="1" ht="16.5" x14ac:dyDescent="0.35">
      <c r="A2" s="138" t="s">
        <v>0</v>
      </c>
      <c r="B2" s="138"/>
      <c r="C2" s="138"/>
      <c r="D2" s="138"/>
      <c r="E2" s="138"/>
      <c r="F2" s="138"/>
      <c r="G2" s="138"/>
      <c r="H2" s="138"/>
      <c r="I2" s="1"/>
    </row>
    <row r="3" spans="1:10" s="2" customFormat="1" ht="16.5" x14ac:dyDescent="0.35">
      <c r="A3" s="139" t="s">
        <v>1</v>
      </c>
      <c r="B3" s="139"/>
      <c r="C3" s="139"/>
      <c r="D3" s="139"/>
      <c r="E3" s="139"/>
      <c r="F3" s="139"/>
      <c r="G3" s="139"/>
      <c r="H3" s="139"/>
      <c r="I3" s="1"/>
    </row>
    <row r="4" spans="1:10" s="2" customFormat="1" ht="17.25" x14ac:dyDescent="0.35">
      <c r="H4" s="11"/>
      <c r="I4" s="11"/>
      <c r="J4" s="11"/>
    </row>
    <row r="5" spans="1:10" s="13" customFormat="1" ht="15" x14ac:dyDescent="0.2">
      <c r="A5" s="140" t="s">
        <v>2</v>
      </c>
      <c r="B5" s="140"/>
      <c r="C5" s="140"/>
      <c r="D5" s="140"/>
      <c r="E5" s="140"/>
      <c r="F5" s="140"/>
      <c r="G5" s="140"/>
      <c r="H5" s="140"/>
      <c r="I5" s="12"/>
    </row>
    <row r="6" spans="1:10" ht="15" x14ac:dyDescent="0.35">
      <c r="A6" s="141" t="s">
        <v>236</v>
      </c>
      <c r="B6" s="143" t="s">
        <v>237</v>
      </c>
      <c r="C6" s="144">
        <v>2018</v>
      </c>
      <c r="D6" s="144"/>
      <c r="E6" s="144"/>
      <c r="F6" s="144"/>
      <c r="G6" s="144"/>
      <c r="H6" s="144"/>
    </row>
    <row r="7" spans="1:10" ht="15" x14ac:dyDescent="0.2">
      <c r="A7" s="142"/>
      <c r="B7" s="143"/>
      <c r="C7" s="79" t="s">
        <v>245</v>
      </c>
      <c r="D7" s="79" t="s">
        <v>246</v>
      </c>
      <c r="E7" s="79" t="s">
        <v>247</v>
      </c>
      <c r="F7" s="79" t="s">
        <v>248</v>
      </c>
      <c r="G7" s="91" t="s">
        <v>249</v>
      </c>
      <c r="H7" s="79" t="s">
        <v>3</v>
      </c>
    </row>
    <row r="8" spans="1:10" ht="15" x14ac:dyDescent="0.2">
      <c r="A8" s="38" t="s">
        <v>4</v>
      </c>
      <c r="B8" s="92" t="s">
        <v>5</v>
      </c>
      <c r="C8" s="70">
        <v>0</v>
      </c>
      <c r="D8" s="70">
        <v>8006</v>
      </c>
      <c r="E8" s="70">
        <v>0</v>
      </c>
      <c r="F8" s="70">
        <v>0</v>
      </c>
      <c r="G8" s="71">
        <f t="shared" ref="G8:G70" si="0">SUM(C8:F8)</f>
        <v>8006</v>
      </c>
      <c r="H8" s="106">
        <f t="shared" ref="H8:H39" si="1">G8/G$96*100</f>
        <v>2.8602561583394368</v>
      </c>
    </row>
    <row r="9" spans="1:10" ht="15" x14ac:dyDescent="0.2">
      <c r="A9" s="39"/>
      <c r="B9" s="93" t="s">
        <v>6</v>
      </c>
      <c r="C9" s="76">
        <v>0</v>
      </c>
      <c r="D9" s="76">
        <v>0</v>
      </c>
      <c r="E9" s="76">
        <v>4416</v>
      </c>
      <c r="F9" s="76">
        <v>0</v>
      </c>
      <c r="G9" s="77">
        <f t="shared" si="0"/>
        <v>4416</v>
      </c>
      <c r="H9" s="107">
        <f t="shared" si="1"/>
        <v>1.5776781407977707</v>
      </c>
    </row>
    <row r="10" spans="1:10" ht="15" x14ac:dyDescent="0.2">
      <c r="A10" s="35"/>
      <c r="B10" s="94" t="s">
        <v>7</v>
      </c>
      <c r="C10" s="73">
        <v>0</v>
      </c>
      <c r="D10" s="73">
        <v>0</v>
      </c>
      <c r="E10" s="73">
        <v>0</v>
      </c>
      <c r="F10" s="73">
        <v>209</v>
      </c>
      <c r="G10" s="74">
        <f t="shared" si="0"/>
        <v>209</v>
      </c>
      <c r="H10" s="108">
        <f t="shared" si="1"/>
        <v>7.4668190993372754E-2</v>
      </c>
    </row>
    <row r="11" spans="1:10" ht="15" x14ac:dyDescent="0.2">
      <c r="A11" s="38" t="s">
        <v>8</v>
      </c>
      <c r="B11" s="92" t="s">
        <v>9</v>
      </c>
      <c r="C11" s="70">
        <v>0</v>
      </c>
      <c r="D11" s="70">
        <v>6407</v>
      </c>
      <c r="E11" s="70">
        <v>0</v>
      </c>
      <c r="F11" s="70">
        <v>0</v>
      </c>
      <c r="G11" s="71">
        <f t="shared" si="0"/>
        <v>6407</v>
      </c>
      <c r="H11" s="106">
        <f t="shared" si="1"/>
        <v>2.2889909076293744</v>
      </c>
    </row>
    <row r="12" spans="1:10" ht="15" x14ac:dyDescent="0.2">
      <c r="A12" s="39"/>
      <c r="B12" s="93" t="s">
        <v>10</v>
      </c>
      <c r="C12" s="76">
        <v>0</v>
      </c>
      <c r="D12" s="76">
        <v>0</v>
      </c>
      <c r="E12" s="76">
        <v>4309</v>
      </c>
      <c r="F12" s="76">
        <v>0</v>
      </c>
      <c r="G12" s="77">
        <f t="shared" si="0"/>
        <v>4309</v>
      </c>
      <c r="H12" s="107">
        <f t="shared" si="1"/>
        <v>1.5394508851217377</v>
      </c>
    </row>
    <row r="13" spans="1:10" ht="15" x14ac:dyDescent="0.2">
      <c r="A13" s="39"/>
      <c r="B13" s="93" t="s">
        <v>154</v>
      </c>
      <c r="C13" s="76">
        <v>0</v>
      </c>
      <c r="D13" s="76">
        <v>0</v>
      </c>
      <c r="E13" s="76">
        <v>1218</v>
      </c>
      <c r="F13" s="76">
        <v>0</v>
      </c>
      <c r="G13" s="77">
        <f t="shared" si="0"/>
        <v>1218</v>
      </c>
      <c r="H13" s="107">
        <f t="shared" si="1"/>
        <v>0.435147639377646</v>
      </c>
    </row>
    <row r="14" spans="1:10" ht="15" x14ac:dyDescent="0.2">
      <c r="A14" s="39"/>
      <c r="B14" s="93" t="s">
        <v>11</v>
      </c>
      <c r="C14" s="76">
        <v>0</v>
      </c>
      <c r="D14" s="76">
        <v>0</v>
      </c>
      <c r="E14" s="76">
        <v>0</v>
      </c>
      <c r="F14" s="76">
        <v>2115</v>
      </c>
      <c r="G14" s="77">
        <f t="shared" si="0"/>
        <v>2115</v>
      </c>
      <c r="H14" s="107">
        <f t="shared" si="1"/>
        <v>0.75561351172719315</v>
      </c>
    </row>
    <row r="15" spans="1:10" ht="15" x14ac:dyDescent="0.2">
      <c r="A15" s="35"/>
      <c r="B15" s="94" t="s">
        <v>12</v>
      </c>
      <c r="C15" s="73">
        <v>0</v>
      </c>
      <c r="D15" s="73">
        <v>0</v>
      </c>
      <c r="E15" s="73">
        <v>0</v>
      </c>
      <c r="F15" s="73">
        <v>201</v>
      </c>
      <c r="G15" s="74">
        <f t="shared" si="0"/>
        <v>201</v>
      </c>
      <c r="H15" s="108">
        <f t="shared" si="1"/>
        <v>7.1810078419463741E-2</v>
      </c>
    </row>
    <row r="16" spans="1:10" ht="15" x14ac:dyDescent="0.2">
      <c r="A16" s="38" t="s">
        <v>16</v>
      </c>
      <c r="B16" s="92" t="s">
        <v>17</v>
      </c>
      <c r="C16" s="70">
        <v>0</v>
      </c>
      <c r="D16" s="70">
        <v>0</v>
      </c>
      <c r="E16" s="70">
        <v>284</v>
      </c>
      <c r="F16" s="70">
        <v>0</v>
      </c>
      <c r="G16" s="71">
        <f t="shared" si="0"/>
        <v>284</v>
      </c>
      <c r="H16" s="106">
        <f t="shared" si="1"/>
        <v>0.10146299637376968</v>
      </c>
    </row>
    <row r="17" spans="1:8" ht="15" x14ac:dyDescent="0.2">
      <c r="A17" s="35"/>
      <c r="B17" s="94" t="s">
        <v>149</v>
      </c>
      <c r="C17" s="73">
        <v>2066</v>
      </c>
      <c r="D17" s="73">
        <v>0</v>
      </c>
      <c r="E17" s="73">
        <v>0</v>
      </c>
      <c r="F17" s="73">
        <v>0</v>
      </c>
      <c r="G17" s="74">
        <f t="shared" si="0"/>
        <v>2066</v>
      </c>
      <c r="H17" s="108">
        <f t="shared" si="1"/>
        <v>0.73810757221200052</v>
      </c>
    </row>
    <row r="18" spans="1:8" ht="15" x14ac:dyDescent="0.2">
      <c r="A18" s="38" t="s">
        <v>19</v>
      </c>
      <c r="B18" s="92" t="s">
        <v>119</v>
      </c>
      <c r="C18" s="70">
        <v>0</v>
      </c>
      <c r="D18" s="70">
        <v>1255</v>
      </c>
      <c r="E18" s="70">
        <v>0</v>
      </c>
      <c r="F18" s="70">
        <v>0</v>
      </c>
      <c r="G18" s="71">
        <f>SUM(C18:F18)</f>
        <v>1255</v>
      </c>
      <c r="H18" s="106">
        <f t="shared" si="1"/>
        <v>0.44836641003197519</v>
      </c>
    </row>
    <row r="19" spans="1:8" ht="15" x14ac:dyDescent="0.2">
      <c r="A19" s="39"/>
      <c r="B19" s="93" t="s">
        <v>150</v>
      </c>
      <c r="C19" s="76">
        <v>1534</v>
      </c>
      <c r="D19" s="76">
        <v>0</v>
      </c>
      <c r="E19" s="76">
        <v>0</v>
      </c>
      <c r="F19" s="76">
        <v>0</v>
      </c>
      <c r="G19" s="77">
        <f>SUM(C19:F19)</f>
        <v>1534</v>
      </c>
      <c r="H19" s="107">
        <f t="shared" si="1"/>
        <v>0.54804308604705165</v>
      </c>
    </row>
    <row r="20" spans="1:8" ht="15" x14ac:dyDescent="0.2">
      <c r="A20" s="35"/>
      <c r="B20" s="94" t="s">
        <v>20</v>
      </c>
      <c r="C20" s="73">
        <v>0</v>
      </c>
      <c r="D20" s="73">
        <v>0</v>
      </c>
      <c r="E20" s="73">
        <v>0</v>
      </c>
      <c r="F20" s="73">
        <v>0</v>
      </c>
      <c r="G20" s="74">
        <f t="shared" si="0"/>
        <v>0</v>
      </c>
      <c r="H20" s="108">
        <f t="shared" si="1"/>
        <v>0</v>
      </c>
    </row>
    <row r="21" spans="1:8" ht="15" x14ac:dyDescent="0.2">
      <c r="A21" s="35" t="s">
        <v>21</v>
      </c>
      <c r="B21" s="34" t="s">
        <v>22</v>
      </c>
      <c r="C21" s="26">
        <v>0</v>
      </c>
      <c r="D21" s="26">
        <v>17987</v>
      </c>
      <c r="E21" s="26">
        <v>0</v>
      </c>
      <c r="F21" s="26">
        <v>0</v>
      </c>
      <c r="G21" s="27">
        <f t="shared" si="0"/>
        <v>17987</v>
      </c>
      <c r="H21" s="103">
        <f t="shared" si="1"/>
        <v>6.4261088583626584</v>
      </c>
    </row>
    <row r="22" spans="1:8" ht="15" x14ac:dyDescent="0.2">
      <c r="A22" s="35" t="s">
        <v>23</v>
      </c>
      <c r="B22" s="34" t="s">
        <v>24</v>
      </c>
      <c r="C22" s="26">
        <v>2</v>
      </c>
      <c r="D22" s="26">
        <v>0</v>
      </c>
      <c r="E22" s="26">
        <v>0</v>
      </c>
      <c r="F22" s="26">
        <v>0</v>
      </c>
      <c r="G22" s="27">
        <f t="shared" si="0"/>
        <v>2</v>
      </c>
      <c r="H22" s="103">
        <f t="shared" si="1"/>
        <v>7.1452814347725121E-4</v>
      </c>
    </row>
    <row r="23" spans="1:8" ht="15" x14ac:dyDescent="0.2">
      <c r="A23" s="37" t="s">
        <v>25</v>
      </c>
      <c r="B23" s="31" t="s">
        <v>26</v>
      </c>
      <c r="C23" s="17">
        <v>0</v>
      </c>
      <c r="D23" s="17">
        <v>108</v>
      </c>
      <c r="E23" s="17">
        <v>0</v>
      </c>
      <c r="F23" s="17">
        <v>0</v>
      </c>
      <c r="G23" s="18">
        <f t="shared" si="0"/>
        <v>108</v>
      </c>
      <c r="H23" s="101">
        <f t="shared" si="1"/>
        <v>3.8584519747771565E-2</v>
      </c>
    </row>
    <row r="24" spans="1:8" ht="15" x14ac:dyDescent="0.2">
      <c r="A24" s="38" t="s">
        <v>27</v>
      </c>
      <c r="B24" s="92" t="s">
        <v>171</v>
      </c>
      <c r="C24" s="70">
        <v>97</v>
      </c>
      <c r="D24" s="70">
        <v>0</v>
      </c>
      <c r="E24" s="70">
        <v>0</v>
      </c>
      <c r="F24" s="70">
        <v>0</v>
      </c>
      <c r="G24" s="71">
        <f t="shared" si="0"/>
        <v>97</v>
      </c>
      <c r="H24" s="106">
        <f t="shared" si="1"/>
        <v>3.4654614958646683E-2</v>
      </c>
    </row>
    <row r="25" spans="1:8" ht="15" x14ac:dyDescent="0.2">
      <c r="A25" s="39"/>
      <c r="B25" s="93" t="s">
        <v>28</v>
      </c>
      <c r="C25" s="76">
        <v>0</v>
      </c>
      <c r="D25" s="76">
        <v>0</v>
      </c>
      <c r="E25" s="76">
        <v>8491</v>
      </c>
      <c r="F25" s="76">
        <v>0</v>
      </c>
      <c r="G25" s="77">
        <f t="shared" si="0"/>
        <v>8491</v>
      </c>
      <c r="H25" s="107">
        <f t="shared" si="1"/>
        <v>3.0335292331326698</v>
      </c>
    </row>
    <row r="26" spans="1:8" ht="15" x14ac:dyDescent="0.2">
      <c r="A26" s="35"/>
      <c r="B26" s="94" t="s">
        <v>29</v>
      </c>
      <c r="C26" s="73">
        <v>1352</v>
      </c>
      <c r="D26" s="73">
        <v>0</v>
      </c>
      <c r="E26" s="73">
        <v>0</v>
      </c>
      <c r="F26" s="73">
        <v>0</v>
      </c>
      <c r="G26" s="74">
        <f>SUM(C26:F26)</f>
        <v>1352</v>
      </c>
      <c r="H26" s="108">
        <f t="shared" si="1"/>
        <v>0.48302102499062177</v>
      </c>
    </row>
    <row r="27" spans="1:8" ht="15" x14ac:dyDescent="0.2">
      <c r="A27" s="38" t="s">
        <v>30</v>
      </c>
      <c r="B27" s="92" t="s">
        <v>151</v>
      </c>
      <c r="C27" s="70">
        <v>3165</v>
      </c>
      <c r="D27" s="70">
        <v>0</v>
      </c>
      <c r="E27" s="70">
        <v>0</v>
      </c>
      <c r="F27" s="70">
        <v>0</v>
      </c>
      <c r="G27" s="71">
        <f>SUM(C27:F27)</f>
        <v>3165</v>
      </c>
      <c r="H27" s="106">
        <f t="shared" si="1"/>
        <v>1.1307407870527502</v>
      </c>
    </row>
    <row r="28" spans="1:8" ht="15" x14ac:dyDescent="0.2">
      <c r="A28" s="116"/>
      <c r="B28" s="94" t="s">
        <v>31</v>
      </c>
      <c r="C28" s="73">
        <v>0</v>
      </c>
      <c r="D28" s="73">
        <v>7334</v>
      </c>
      <c r="E28" s="73">
        <v>0</v>
      </c>
      <c r="F28" s="73">
        <v>0</v>
      </c>
      <c r="G28" s="74">
        <f t="shared" si="0"/>
        <v>7334</v>
      </c>
      <c r="H28" s="108">
        <f t="shared" si="1"/>
        <v>2.6201747021310799</v>
      </c>
    </row>
    <row r="29" spans="1:8" ht="15" x14ac:dyDescent="0.2">
      <c r="A29" s="38" t="s">
        <v>35</v>
      </c>
      <c r="B29" s="92" t="s">
        <v>36</v>
      </c>
      <c r="C29" s="70">
        <v>0</v>
      </c>
      <c r="D29" s="70">
        <v>0</v>
      </c>
      <c r="E29" s="70">
        <v>2103</v>
      </c>
      <c r="F29" s="70">
        <v>0</v>
      </c>
      <c r="G29" s="71">
        <f t="shared" si="0"/>
        <v>2103</v>
      </c>
      <c r="H29" s="106">
        <f t="shared" si="1"/>
        <v>0.75132634286632971</v>
      </c>
    </row>
    <row r="30" spans="1:8" ht="15" x14ac:dyDescent="0.2">
      <c r="A30" s="35"/>
      <c r="B30" s="94" t="s">
        <v>172</v>
      </c>
      <c r="C30" s="73">
        <v>1</v>
      </c>
      <c r="D30" s="73">
        <v>0</v>
      </c>
      <c r="E30" s="73">
        <v>0</v>
      </c>
      <c r="F30" s="73">
        <v>0</v>
      </c>
      <c r="G30" s="74">
        <f t="shared" si="0"/>
        <v>1</v>
      </c>
      <c r="H30" s="108">
        <f t="shared" si="1"/>
        <v>3.5726407173862561E-4</v>
      </c>
    </row>
    <row r="31" spans="1:8" ht="15" x14ac:dyDescent="0.2">
      <c r="A31" s="38" t="s">
        <v>37</v>
      </c>
      <c r="B31" s="92" t="s">
        <v>162</v>
      </c>
      <c r="C31" s="70">
        <v>0</v>
      </c>
      <c r="D31" s="70">
        <v>12792</v>
      </c>
      <c r="E31" s="70">
        <v>0</v>
      </c>
      <c r="F31" s="70">
        <v>0</v>
      </c>
      <c r="G31" s="71">
        <f t="shared" si="0"/>
        <v>12792</v>
      </c>
      <c r="H31" s="106">
        <f t="shared" si="1"/>
        <v>4.5701220056804983</v>
      </c>
    </row>
    <row r="32" spans="1:8" ht="15" x14ac:dyDescent="0.2">
      <c r="A32" s="35"/>
      <c r="B32" s="94" t="s">
        <v>39</v>
      </c>
      <c r="C32" s="73">
        <v>0</v>
      </c>
      <c r="D32" s="73">
        <v>0</v>
      </c>
      <c r="E32" s="73">
        <v>866</v>
      </c>
      <c r="F32" s="73">
        <v>0</v>
      </c>
      <c r="G32" s="74">
        <f t="shared" si="0"/>
        <v>866</v>
      </c>
      <c r="H32" s="108">
        <f t="shared" si="1"/>
        <v>0.30939068612564974</v>
      </c>
    </row>
    <row r="33" spans="1:8" ht="15" x14ac:dyDescent="0.2">
      <c r="A33" s="38" t="s">
        <v>43</v>
      </c>
      <c r="B33" s="92" t="s">
        <v>44</v>
      </c>
      <c r="C33" s="70">
        <v>0</v>
      </c>
      <c r="D33" s="70">
        <v>0</v>
      </c>
      <c r="E33" s="70">
        <v>2055</v>
      </c>
      <c r="F33" s="70">
        <v>0</v>
      </c>
      <c r="G33" s="71">
        <f t="shared" si="0"/>
        <v>2055</v>
      </c>
      <c r="H33" s="106">
        <f t="shared" si="1"/>
        <v>0.7341776674228756</v>
      </c>
    </row>
    <row r="34" spans="1:8" ht="15" x14ac:dyDescent="0.2">
      <c r="A34" s="39"/>
      <c r="B34" s="93" t="s">
        <v>45</v>
      </c>
      <c r="C34" s="76">
        <v>0</v>
      </c>
      <c r="D34" s="76">
        <v>1825</v>
      </c>
      <c r="E34" s="76">
        <v>0</v>
      </c>
      <c r="F34" s="76">
        <v>0</v>
      </c>
      <c r="G34" s="77">
        <f t="shared" si="0"/>
        <v>1825</v>
      </c>
      <c r="H34" s="107">
        <f t="shared" si="1"/>
        <v>0.65200693092299178</v>
      </c>
    </row>
    <row r="35" spans="1:8" ht="15" x14ac:dyDescent="0.2">
      <c r="A35" s="39"/>
      <c r="B35" s="93" t="s">
        <v>46</v>
      </c>
      <c r="C35" s="76">
        <v>0</v>
      </c>
      <c r="D35" s="76">
        <v>0</v>
      </c>
      <c r="E35" s="76">
        <v>0</v>
      </c>
      <c r="F35" s="76">
        <v>2569</v>
      </c>
      <c r="G35" s="77">
        <f t="shared" si="0"/>
        <v>2569</v>
      </c>
      <c r="H35" s="107">
        <f t="shared" si="1"/>
        <v>0.91781140029652919</v>
      </c>
    </row>
    <row r="36" spans="1:8" ht="15" x14ac:dyDescent="0.2">
      <c r="A36" s="39"/>
      <c r="B36" s="93" t="s">
        <v>47</v>
      </c>
      <c r="C36" s="76">
        <v>0</v>
      </c>
      <c r="D36" s="76">
        <v>0</v>
      </c>
      <c r="E36" s="76">
        <v>0</v>
      </c>
      <c r="F36" s="76">
        <v>0</v>
      </c>
      <c r="G36" s="77">
        <f t="shared" si="0"/>
        <v>0</v>
      </c>
      <c r="H36" s="107">
        <f t="shared" si="1"/>
        <v>0</v>
      </c>
    </row>
    <row r="37" spans="1:8" ht="15" x14ac:dyDescent="0.2">
      <c r="A37" s="39"/>
      <c r="B37" s="93" t="s">
        <v>152</v>
      </c>
      <c r="C37" s="76">
        <v>3740</v>
      </c>
      <c r="D37" s="76">
        <v>0</v>
      </c>
      <c r="E37" s="76">
        <v>0</v>
      </c>
      <c r="F37" s="76">
        <v>0</v>
      </c>
      <c r="G37" s="77">
        <f t="shared" si="0"/>
        <v>3740</v>
      </c>
      <c r="H37" s="107">
        <f t="shared" si="1"/>
        <v>1.3361676283024597</v>
      </c>
    </row>
    <row r="38" spans="1:8" ht="15" x14ac:dyDescent="0.2">
      <c r="A38" s="35"/>
      <c r="B38" s="94" t="s">
        <v>48</v>
      </c>
      <c r="C38" s="73">
        <v>0</v>
      </c>
      <c r="D38" s="73">
        <v>0</v>
      </c>
      <c r="E38" s="73">
        <v>1155</v>
      </c>
      <c r="F38" s="73">
        <v>0</v>
      </c>
      <c r="G38" s="74">
        <f t="shared" si="0"/>
        <v>1155</v>
      </c>
      <c r="H38" s="108">
        <f t="shared" si="1"/>
        <v>0.41264000285811259</v>
      </c>
    </row>
    <row r="39" spans="1:8" ht="15" x14ac:dyDescent="0.2">
      <c r="A39" s="38" t="s">
        <v>49</v>
      </c>
      <c r="B39" s="92" t="s">
        <v>50</v>
      </c>
      <c r="C39" s="70">
        <v>0</v>
      </c>
      <c r="D39" s="70">
        <v>0</v>
      </c>
      <c r="E39" s="70">
        <v>249</v>
      </c>
      <c r="F39" s="70">
        <v>0</v>
      </c>
      <c r="G39" s="71">
        <f t="shared" si="0"/>
        <v>249</v>
      </c>
      <c r="H39" s="106">
        <f t="shared" si="1"/>
        <v>8.895875386291778E-2</v>
      </c>
    </row>
    <row r="40" spans="1:8" ht="15" x14ac:dyDescent="0.2">
      <c r="A40" s="35"/>
      <c r="B40" s="94" t="s">
        <v>51</v>
      </c>
      <c r="C40" s="73">
        <v>0</v>
      </c>
      <c r="D40" s="73">
        <v>13124</v>
      </c>
      <c r="E40" s="73">
        <v>0</v>
      </c>
      <c r="F40" s="73">
        <v>0</v>
      </c>
      <c r="G40" s="74">
        <f t="shared" si="0"/>
        <v>13124</v>
      </c>
      <c r="H40" s="108">
        <f t="shared" ref="H40:H71" si="2">G40/G$96*100</f>
        <v>4.688733677497722</v>
      </c>
    </row>
    <row r="41" spans="1:8" ht="15" x14ac:dyDescent="0.2">
      <c r="A41" s="37" t="s">
        <v>52</v>
      </c>
      <c r="B41" s="31" t="s">
        <v>53</v>
      </c>
      <c r="C41" s="17">
        <v>25</v>
      </c>
      <c r="D41" s="17">
        <v>0</v>
      </c>
      <c r="E41" s="17">
        <v>0</v>
      </c>
      <c r="F41" s="17">
        <v>0</v>
      </c>
      <c r="G41" s="18">
        <f t="shared" si="0"/>
        <v>25</v>
      </c>
      <c r="H41" s="101">
        <f t="shared" si="2"/>
        <v>8.9316017934656395E-3</v>
      </c>
    </row>
    <row r="42" spans="1:8" ht="15" x14ac:dyDescent="0.2">
      <c r="A42" s="38" t="s">
        <v>54</v>
      </c>
      <c r="B42" s="92" t="s">
        <v>55</v>
      </c>
      <c r="C42" s="70">
        <v>0</v>
      </c>
      <c r="D42" s="70">
        <v>0</v>
      </c>
      <c r="E42" s="70">
        <v>34</v>
      </c>
      <c r="F42" s="70">
        <v>0</v>
      </c>
      <c r="G42" s="71">
        <f t="shared" si="0"/>
        <v>34</v>
      </c>
      <c r="H42" s="106">
        <f t="shared" si="2"/>
        <v>1.2146978439113271E-2</v>
      </c>
    </row>
    <row r="43" spans="1:8" ht="15" x14ac:dyDescent="0.2">
      <c r="A43" s="39"/>
      <c r="B43" s="93" t="s">
        <v>56</v>
      </c>
      <c r="C43" s="76">
        <v>0</v>
      </c>
      <c r="D43" s="76">
        <v>0</v>
      </c>
      <c r="E43" s="76">
        <v>0</v>
      </c>
      <c r="F43" s="76">
        <v>299</v>
      </c>
      <c r="G43" s="77">
        <f t="shared" si="0"/>
        <v>299</v>
      </c>
      <c r="H43" s="107">
        <f t="shared" si="2"/>
        <v>0.10682195744984904</v>
      </c>
    </row>
    <row r="44" spans="1:8" ht="15" x14ac:dyDescent="0.2">
      <c r="A44" s="39"/>
      <c r="B44" s="93" t="s">
        <v>158</v>
      </c>
      <c r="C44" s="76">
        <v>0</v>
      </c>
      <c r="D44" s="76">
        <v>0</v>
      </c>
      <c r="E44" s="76">
        <v>11</v>
      </c>
      <c r="F44" s="76">
        <v>0</v>
      </c>
      <c r="G44" s="77">
        <f t="shared" si="0"/>
        <v>11</v>
      </c>
      <c r="H44" s="107">
        <f t="shared" si="2"/>
        <v>3.9299047891248814E-3</v>
      </c>
    </row>
    <row r="45" spans="1:8" ht="15" x14ac:dyDescent="0.2">
      <c r="A45" s="39"/>
      <c r="B45" s="93" t="s">
        <v>57</v>
      </c>
      <c r="C45" s="76">
        <v>0</v>
      </c>
      <c r="D45" s="76">
        <v>7032</v>
      </c>
      <c r="E45" s="76">
        <v>0</v>
      </c>
      <c r="F45" s="76">
        <v>0</v>
      </c>
      <c r="G45" s="77">
        <f t="shared" si="0"/>
        <v>7032</v>
      </c>
      <c r="H45" s="107">
        <f t="shared" si="2"/>
        <v>2.512280952466015</v>
      </c>
    </row>
    <row r="46" spans="1:8" ht="15" x14ac:dyDescent="0.2">
      <c r="A46" s="39"/>
      <c r="B46" s="120" t="s">
        <v>58</v>
      </c>
      <c r="C46" s="121">
        <v>0</v>
      </c>
      <c r="D46" s="121">
        <v>0</v>
      </c>
      <c r="E46" s="121">
        <v>1509</v>
      </c>
      <c r="F46" s="121">
        <v>0</v>
      </c>
      <c r="G46" s="122">
        <f t="shared" si="0"/>
        <v>1509</v>
      </c>
      <c r="H46" s="123">
        <f t="shared" si="2"/>
        <v>0.53911148425358602</v>
      </c>
    </row>
    <row r="47" spans="1:8" ht="15" x14ac:dyDescent="0.2">
      <c r="A47" s="39"/>
      <c r="B47" s="93" t="s">
        <v>59</v>
      </c>
      <c r="C47" s="76">
        <v>0</v>
      </c>
      <c r="D47" s="76">
        <v>0</v>
      </c>
      <c r="E47" s="76">
        <v>0</v>
      </c>
      <c r="F47" s="76">
        <v>570</v>
      </c>
      <c r="G47" s="77">
        <f t="shared" si="0"/>
        <v>570</v>
      </c>
      <c r="H47" s="107">
        <f t="shared" si="2"/>
        <v>0.20364052089101659</v>
      </c>
    </row>
    <row r="48" spans="1:8" ht="15" x14ac:dyDescent="0.2">
      <c r="A48" s="39"/>
      <c r="B48" s="93" t="s">
        <v>163</v>
      </c>
      <c r="C48" s="76">
        <v>0</v>
      </c>
      <c r="D48" s="76">
        <v>0</v>
      </c>
      <c r="E48" s="76">
        <v>0</v>
      </c>
      <c r="F48" s="76">
        <v>3413</v>
      </c>
      <c r="G48" s="77">
        <f t="shared" si="0"/>
        <v>3413</v>
      </c>
      <c r="H48" s="107">
        <f t="shared" si="2"/>
        <v>1.2193422768439293</v>
      </c>
    </row>
    <row r="49" spans="1:8" ht="15" x14ac:dyDescent="0.2">
      <c r="A49" s="35"/>
      <c r="B49" s="94" t="s">
        <v>169</v>
      </c>
      <c r="C49" s="73">
        <v>0</v>
      </c>
      <c r="D49" s="73">
        <v>0</v>
      </c>
      <c r="E49" s="73">
        <v>0</v>
      </c>
      <c r="F49" s="73">
        <v>1</v>
      </c>
      <c r="G49" s="74">
        <f t="shared" si="0"/>
        <v>1</v>
      </c>
      <c r="H49" s="108">
        <f t="shared" si="2"/>
        <v>3.5726407173862561E-4</v>
      </c>
    </row>
    <row r="50" spans="1:8" ht="15" x14ac:dyDescent="0.2">
      <c r="A50" s="38" t="s">
        <v>61</v>
      </c>
      <c r="B50" s="34" t="s">
        <v>165</v>
      </c>
      <c r="C50" s="26">
        <v>0</v>
      </c>
      <c r="D50" s="26">
        <v>0</v>
      </c>
      <c r="E50" s="26">
        <v>173</v>
      </c>
      <c r="F50" s="26">
        <v>0</v>
      </c>
      <c r="G50" s="27">
        <f t="shared" si="0"/>
        <v>173</v>
      </c>
      <c r="H50" s="103">
        <f t="shared" si="2"/>
        <v>6.1806684410782228E-2</v>
      </c>
    </row>
    <row r="51" spans="1:8" ht="15" x14ac:dyDescent="0.2">
      <c r="A51" s="38" t="s">
        <v>63</v>
      </c>
      <c r="B51" s="32" t="s">
        <v>123</v>
      </c>
      <c r="C51" s="20">
        <v>0</v>
      </c>
      <c r="D51" s="20">
        <v>2973</v>
      </c>
      <c r="E51" s="20">
        <v>0</v>
      </c>
      <c r="F51" s="20">
        <v>0</v>
      </c>
      <c r="G51" s="21">
        <f t="shared" si="0"/>
        <v>2973</v>
      </c>
      <c r="H51" s="102">
        <f t="shared" si="2"/>
        <v>1.0621460852789339</v>
      </c>
    </row>
    <row r="52" spans="1:8" ht="15" x14ac:dyDescent="0.2">
      <c r="A52" s="38" t="s">
        <v>65</v>
      </c>
      <c r="B52" s="92" t="s">
        <v>66</v>
      </c>
      <c r="C52" s="70"/>
      <c r="D52" s="70"/>
      <c r="E52" s="70">
        <v>71</v>
      </c>
      <c r="F52" s="70"/>
      <c r="G52" s="71">
        <f t="shared" si="0"/>
        <v>71</v>
      </c>
      <c r="H52" s="106">
        <f t="shared" si="2"/>
        <v>2.536574909344242E-2</v>
      </c>
    </row>
    <row r="53" spans="1:8" ht="15" x14ac:dyDescent="0.2">
      <c r="A53" s="39"/>
      <c r="B53" s="93" t="s">
        <v>153</v>
      </c>
      <c r="C53" s="76"/>
      <c r="D53" s="76">
        <v>4800</v>
      </c>
      <c r="E53" s="76"/>
      <c r="F53" s="76"/>
      <c r="G53" s="77">
        <f t="shared" si="0"/>
        <v>4800</v>
      </c>
      <c r="H53" s="107">
        <f t="shared" si="2"/>
        <v>1.7148675443454029</v>
      </c>
    </row>
    <row r="54" spans="1:8" ht="15" x14ac:dyDescent="0.2">
      <c r="A54" s="39"/>
      <c r="B54" s="93" t="s">
        <v>67</v>
      </c>
      <c r="C54" s="76"/>
      <c r="D54" s="76"/>
      <c r="E54" s="76"/>
      <c r="F54" s="76">
        <v>163</v>
      </c>
      <c r="G54" s="77">
        <f t="shared" si="0"/>
        <v>163</v>
      </c>
      <c r="H54" s="107">
        <f t="shared" si="2"/>
        <v>5.8234043693395972E-2</v>
      </c>
    </row>
    <row r="55" spans="1:8" ht="15" x14ac:dyDescent="0.2">
      <c r="A55" s="39"/>
      <c r="B55" s="93" t="s">
        <v>68</v>
      </c>
      <c r="C55" s="76"/>
      <c r="D55" s="76"/>
      <c r="E55" s="76">
        <v>1615</v>
      </c>
      <c r="F55" s="76"/>
      <c r="G55" s="77">
        <f t="shared" si="0"/>
        <v>1615</v>
      </c>
      <c r="H55" s="107">
        <f t="shared" si="2"/>
        <v>0.5769814758578804</v>
      </c>
    </row>
    <row r="56" spans="1:8" ht="15" x14ac:dyDescent="0.2">
      <c r="A56" s="39"/>
      <c r="B56" s="94" t="s">
        <v>69</v>
      </c>
      <c r="C56" s="73"/>
      <c r="D56" s="73"/>
      <c r="E56" s="73"/>
      <c r="F56" s="73">
        <v>1844</v>
      </c>
      <c r="G56" s="74">
        <f t="shared" si="0"/>
        <v>1844</v>
      </c>
      <c r="H56" s="108">
        <f t="shared" si="2"/>
        <v>0.65879494828602558</v>
      </c>
    </row>
    <row r="57" spans="1:8" ht="15" x14ac:dyDescent="0.2">
      <c r="A57" s="38" t="s">
        <v>71</v>
      </c>
      <c r="B57" s="92" t="s">
        <v>72</v>
      </c>
      <c r="C57" s="70">
        <v>12640</v>
      </c>
      <c r="D57" s="70">
        <v>0</v>
      </c>
      <c r="E57" s="70">
        <v>0</v>
      </c>
      <c r="F57" s="70">
        <v>0</v>
      </c>
      <c r="G57" s="71">
        <f t="shared" si="0"/>
        <v>12640</v>
      </c>
      <c r="H57" s="106">
        <f t="shared" si="2"/>
        <v>4.5158178667762279</v>
      </c>
    </row>
    <row r="58" spans="1:8" ht="15" x14ac:dyDescent="0.2">
      <c r="A58" s="35"/>
      <c r="B58" s="94" t="s">
        <v>127</v>
      </c>
      <c r="C58" s="73">
        <v>1023</v>
      </c>
      <c r="D58" s="73">
        <v>0</v>
      </c>
      <c r="E58" s="73">
        <v>0</v>
      </c>
      <c r="F58" s="73">
        <v>0</v>
      </c>
      <c r="G58" s="74">
        <f t="shared" si="0"/>
        <v>1023</v>
      </c>
      <c r="H58" s="108">
        <f t="shared" si="2"/>
        <v>0.36548114538861398</v>
      </c>
    </row>
    <row r="59" spans="1:8" ht="15" x14ac:dyDescent="0.2">
      <c r="A59" s="38" t="s">
        <v>73</v>
      </c>
      <c r="B59" s="92" t="s">
        <v>74</v>
      </c>
      <c r="C59" s="70">
        <v>0</v>
      </c>
      <c r="D59" s="70">
        <v>1991</v>
      </c>
      <c r="E59" s="70">
        <v>0</v>
      </c>
      <c r="F59" s="70">
        <v>0</v>
      </c>
      <c r="G59" s="71">
        <f t="shared" si="0"/>
        <v>1991</v>
      </c>
      <c r="H59" s="106">
        <f t="shared" si="2"/>
        <v>0.7113127668316036</v>
      </c>
    </row>
    <row r="60" spans="1:8" ht="15" x14ac:dyDescent="0.2">
      <c r="A60" s="117"/>
      <c r="B60" s="93" t="s">
        <v>75</v>
      </c>
      <c r="C60" s="76">
        <v>0</v>
      </c>
      <c r="D60" s="76">
        <v>0</v>
      </c>
      <c r="E60" s="76">
        <v>391</v>
      </c>
      <c r="F60" s="76">
        <v>0</v>
      </c>
      <c r="G60" s="77">
        <f t="shared" si="0"/>
        <v>391</v>
      </c>
      <c r="H60" s="107">
        <f t="shared" si="2"/>
        <v>0.13969025204980262</v>
      </c>
    </row>
    <row r="61" spans="1:8" ht="15" x14ac:dyDescent="0.2">
      <c r="A61" s="39"/>
      <c r="B61" s="94" t="s">
        <v>76</v>
      </c>
      <c r="C61" s="73">
        <v>0</v>
      </c>
      <c r="D61" s="73">
        <v>0</v>
      </c>
      <c r="E61" s="73">
        <v>0</v>
      </c>
      <c r="F61" s="73">
        <v>131</v>
      </c>
      <c r="G61" s="74">
        <f t="shared" si="0"/>
        <v>131</v>
      </c>
      <c r="H61" s="108">
        <f t="shared" si="2"/>
        <v>4.6801593397759952E-2</v>
      </c>
    </row>
    <row r="62" spans="1:8" ht="15" x14ac:dyDescent="0.2">
      <c r="A62" s="38" t="s">
        <v>77</v>
      </c>
      <c r="B62" s="92" t="s">
        <v>78</v>
      </c>
      <c r="C62" s="70">
        <v>7655</v>
      </c>
      <c r="D62" s="70">
        <v>0</v>
      </c>
      <c r="E62" s="70">
        <v>0</v>
      </c>
      <c r="F62" s="70">
        <v>0</v>
      </c>
      <c r="G62" s="71">
        <f t="shared" si="0"/>
        <v>7655</v>
      </c>
      <c r="H62" s="106">
        <f t="shared" si="2"/>
        <v>2.7348564691591788</v>
      </c>
    </row>
    <row r="63" spans="1:8" ht="15" x14ac:dyDescent="0.2">
      <c r="A63" s="39"/>
      <c r="B63" s="93" t="s">
        <v>79</v>
      </c>
      <c r="C63" s="76">
        <v>0</v>
      </c>
      <c r="D63" s="76">
        <v>0</v>
      </c>
      <c r="E63" s="76">
        <v>0</v>
      </c>
      <c r="F63" s="76">
        <v>6</v>
      </c>
      <c r="G63" s="77">
        <f t="shared" si="0"/>
        <v>6</v>
      </c>
      <c r="H63" s="107">
        <f t="shared" si="2"/>
        <v>2.1435844304317536E-3</v>
      </c>
    </row>
    <row r="64" spans="1:8" ht="15" x14ac:dyDescent="0.2">
      <c r="A64" s="39"/>
      <c r="B64" s="93" t="s">
        <v>80</v>
      </c>
      <c r="C64" s="76">
        <v>0</v>
      </c>
      <c r="D64" s="76">
        <v>0</v>
      </c>
      <c r="E64" s="76">
        <v>0</v>
      </c>
      <c r="F64" s="76">
        <v>34</v>
      </c>
      <c r="G64" s="77">
        <f t="shared" si="0"/>
        <v>34</v>
      </c>
      <c r="H64" s="107">
        <f t="shared" si="2"/>
        <v>1.2146978439113271E-2</v>
      </c>
    </row>
    <row r="65" spans="1:8" ht="15" x14ac:dyDescent="0.2">
      <c r="A65" s="39"/>
      <c r="B65" s="93" t="s">
        <v>82</v>
      </c>
      <c r="C65" s="76">
        <v>0</v>
      </c>
      <c r="D65" s="76">
        <v>24820</v>
      </c>
      <c r="E65" s="76">
        <v>0</v>
      </c>
      <c r="F65" s="76">
        <v>0</v>
      </c>
      <c r="G65" s="77">
        <f t="shared" si="0"/>
        <v>24820</v>
      </c>
      <c r="H65" s="107">
        <f t="shared" si="2"/>
        <v>8.8672942605526863</v>
      </c>
    </row>
    <row r="66" spans="1:8" ht="15" x14ac:dyDescent="0.2">
      <c r="A66" s="39"/>
      <c r="B66" s="94" t="s">
        <v>83</v>
      </c>
      <c r="C66" s="73">
        <v>0</v>
      </c>
      <c r="D66" s="73">
        <v>0</v>
      </c>
      <c r="E66" s="73">
        <v>1356</v>
      </c>
      <c r="F66" s="73">
        <v>0</v>
      </c>
      <c r="G66" s="74">
        <f t="shared" si="0"/>
        <v>1356</v>
      </c>
      <c r="H66" s="108">
        <f t="shared" si="2"/>
        <v>0.48445008127757633</v>
      </c>
    </row>
    <row r="67" spans="1:8" ht="15" x14ac:dyDescent="0.2">
      <c r="A67" s="38" t="s">
        <v>32</v>
      </c>
      <c r="B67" s="92" t="s">
        <v>33</v>
      </c>
      <c r="C67" s="70">
        <v>0</v>
      </c>
      <c r="D67" s="70">
        <v>0</v>
      </c>
      <c r="E67" s="70">
        <v>901</v>
      </c>
      <c r="F67" s="70">
        <v>0</v>
      </c>
      <c r="G67" s="71">
        <f>SUM(C67:F67)</f>
        <v>901</v>
      </c>
      <c r="H67" s="106">
        <f t="shared" si="2"/>
        <v>0.32189492863650165</v>
      </c>
    </row>
    <row r="68" spans="1:8" ht="15" x14ac:dyDescent="0.2">
      <c r="A68" s="35"/>
      <c r="B68" s="94" t="s">
        <v>120</v>
      </c>
      <c r="C68" s="73">
        <v>18101</v>
      </c>
      <c r="D68" s="73">
        <v>0</v>
      </c>
      <c r="E68" s="73">
        <v>0</v>
      </c>
      <c r="F68" s="73">
        <v>0</v>
      </c>
      <c r="G68" s="74">
        <f>SUM(C68:F68)</f>
        <v>18101</v>
      </c>
      <c r="H68" s="108">
        <f t="shared" si="2"/>
        <v>6.4668369625408619</v>
      </c>
    </row>
    <row r="69" spans="1:8" ht="15" x14ac:dyDescent="0.2">
      <c r="A69" s="35" t="s">
        <v>41</v>
      </c>
      <c r="B69" s="34" t="s">
        <v>42</v>
      </c>
      <c r="C69" s="26">
        <v>0</v>
      </c>
      <c r="D69" s="26">
        <v>0</v>
      </c>
      <c r="E69" s="26">
        <v>16</v>
      </c>
      <c r="F69" s="26">
        <v>0</v>
      </c>
      <c r="G69" s="27">
        <f t="shared" si="0"/>
        <v>16</v>
      </c>
      <c r="H69" s="103">
        <f t="shared" si="2"/>
        <v>5.7162251478180097E-3</v>
      </c>
    </row>
    <row r="70" spans="1:8" ht="15" x14ac:dyDescent="0.2">
      <c r="A70" s="38"/>
      <c r="B70" s="92" t="s">
        <v>138</v>
      </c>
      <c r="C70" s="70">
        <v>0</v>
      </c>
      <c r="D70" s="70">
        <v>0</v>
      </c>
      <c r="E70" s="70">
        <v>0</v>
      </c>
      <c r="F70" s="70">
        <v>28</v>
      </c>
      <c r="G70" s="71">
        <f t="shared" si="0"/>
        <v>28</v>
      </c>
      <c r="H70" s="106">
        <f t="shared" si="2"/>
        <v>1.0003394008681516E-2</v>
      </c>
    </row>
    <row r="71" spans="1:8" ht="15" x14ac:dyDescent="0.2">
      <c r="A71" s="39"/>
      <c r="B71" s="93" t="s">
        <v>140</v>
      </c>
      <c r="C71" s="76">
        <v>0</v>
      </c>
      <c r="D71" s="76">
        <v>0</v>
      </c>
      <c r="E71" s="76">
        <v>0</v>
      </c>
      <c r="F71" s="76">
        <v>1</v>
      </c>
      <c r="G71" s="77">
        <f t="shared" ref="G71:G95" si="3">SUM(C71:F71)</f>
        <v>1</v>
      </c>
      <c r="H71" s="107">
        <f t="shared" si="2"/>
        <v>3.5726407173862561E-4</v>
      </c>
    </row>
    <row r="72" spans="1:8" ht="15" x14ac:dyDescent="0.2">
      <c r="A72" s="39"/>
      <c r="B72" s="94" t="s">
        <v>157</v>
      </c>
      <c r="C72" s="73">
        <v>0</v>
      </c>
      <c r="D72" s="73">
        <v>0</v>
      </c>
      <c r="E72" s="73">
        <v>0</v>
      </c>
      <c r="F72" s="73">
        <v>47</v>
      </c>
      <c r="G72" s="74">
        <f t="shared" si="3"/>
        <v>47</v>
      </c>
      <c r="H72" s="108">
        <f t="shared" ref="H72:H96" si="4">G72/G$96*100</f>
        <v>1.6791411371715404E-2</v>
      </c>
    </row>
    <row r="73" spans="1:8" ht="15" x14ac:dyDescent="0.2">
      <c r="A73" s="38" t="s">
        <v>84</v>
      </c>
      <c r="B73" s="124" t="s">
        <v>128</v>
      </c>
      <c r="C73" s="70">
        <v>18799</v>
      </c>
      <c r="D73" s="70">
        <v>0</v>
      </c>
      <c r="E73" s="70">
        <v>0</v>
      </c>
      <c r="F73" s="70">
        <v>0</v>
      </c>
      <c r="G73" s="71">
        <f t="shared" si="3"/>
        <v>18799</v>
      </c>
      <c r="H73" s="106">
        <f t="shared" si="4"/>
        <v>6.7162072846144225</v>
      </c>
    </row>
    <row r="74" spans="1:8" ht="15" x14ac:dyDescent="0.2">
      <c r="A74" s="118"/>
      <c r="B74" s="94" t="s">
        <v>85</v>
      </c>
      <c r="C74" s="73">
        <v>0</v>
      </c>
      <c r="D74" s="73">
        <v>0</v>
      </c>
      <c r="E74" s="73">
        <v>1</v>
      </c>
      <c r="F74" s="73">
        <v>0</v>
      </c>
      <c r="G74" s="74">
        <f t="shared" si="3"/>
        <v>1</v>
      </c>
      <c r="H74" s="108">
        <f t="shared" si="4"/>
        <v>3.5726407173862561E-4</v>
      </c>
    </row>
    <row r="75" spans="1:8" ht="15" x14ac:dyDescent="0.2">
      <c r="A75" s="38" t="s">
        <v>86</v>
      </c>
      <c r="B75" s="92" t="s">
        <v>87</v>
      </c>
      <c r="C75" s="70">
        <v>0</v>
      </c>
      <c r="D75" s="70">
        <v>0</v>
      </c>
      <c r="E75" s="70">
        <v>0</v>
      </c>
      <c r="F75" s="70">
        <v>894</v>
      </c>
      <c r="G75" s="71">
        <f t="shared" si="3"/>
        <v>894</v>
      </c>
      <c r="H75" s="106">
        <f t="shared" si="4"/>
        <v>0.31939408013433129</v>
      </c>
    </row>
    <row r="76" spans="1:8" ht="15" x14ac:dyDescent="0.2">
      <c r="A76" s="39"/>
      <c r="B76" s="94" t="s">
        <v>156</v>
      </c>
      <c r="C76" s="73">
        <v>0</v>
      </c>
      <c r="D76" s="73">
        <v>0</v>
      </c>
      <c r="E76" s="73">
        <v>1884</v>
      </c>
      <c r="F76" s="73">
        <v>0</v>
      </c>
      <c r="G76" s="74">
        <f t="shared" si="3"/>
        <v>1884</v>
      </c>
      <c r="H76" s="108">
        <f t="shared" si="4"/>
        <v>0.67308551115557069</v>
      </c>
    </row>
    <row r="77" spans="1:8" ht="15" x14ac:dyDescent="0.2">
      <c r="A77" s="38" t="s">
        <v>88</v>
      </c>
      <c r="B77" s="92" t="s">
        <v>129</v>
      </c>
      <c r="C77" s="70">
        <v>18204</v>
      </c>
      <c r="D77" s="70">
        <v>0</v>
      </c>
      <c r="E77" s="70">
        <v>0</v>
      </c>
      <c r="F77" s="70">
        <v>0</v>
      </c>
      <c r="G77" s="71">
        <f t="shared" si="3"/>
        <v>18204</v>
      </c>
      <c r="H77" s="106">
        <f t="shared" si="4"/>
        <v>6.5036351619299406</v>
      </c>
    </row>
    <row r="78" spans="1:8" ht="15" x14ac:dyDescent="0.2">
      <c r="A78" s="35"/>
      <c r="B78" s="94" t="s">
        <v>89</v>
      </c>
      <c r="C78" s="73">
        <v>0</v>
      </c>
      <c r="D78" s="73">
        <v>0</v>
      </c>
      <c r="E78" s="73">
        <v>571</v>
      </c>
      <c r="F78" s="73">
        <v>0</v>
      </c>
      <c r="G78" s="74">
        <f t="shared" si="3"/>
        <v>571</v>
      </c>
      <c r="H78" s="108">
        <f t="shared" si="4"/>
        <v>0.2039977849627552</v>
      </c>
    </row>
    <row r="79" spans="1:8" ht="15" x14ac:dyDescent="0.2">
      <c r="A79" s="37" t="s">
        <v>90</v>
      </c>
      <c r="B79" s="31" t="s">
        <v>91</v>
      </c>
      <c r="C79" s="17">
        <v>2503</v>
      </c>
      <c r="D79" s="17">
        <v>0</v>
      </c>
      <c r="E79" s="17">
        <v>0</v>
      </c>
      <c r="F79" s="17">
        <v>0</v>
      </c>
      <c r="G79" s="18">
        <f t="shared" si="3"/>
        <v>2503</v>
      </c>
      <c r="H79" s="101">
        <f t="shared" si="4"/>
        <v>0.8942319715617798</v>
      </c>
    </row>
    <row r="80" spans="1:8" ht="15" x14ac:dyDescent="0.2">
      <c r="A80" s="38" t="s">
        <v>92</v>
      </c>
      <c r="B80" s="92" t="s">
        <v>94</v>
      </c>
      <c r="C80" s="70">
        <v>0</v>
      </c>
      <c r="D80" s="70">
        <v>727</v>
      </c>
      <c r="E80" s="70">
        <v>0</v>
      </c>
      <c r="F80" s="70">
        <v>0</v>
      </c>
      <c r="G80" s="71">
        <f t="shared" si="3"/>
        <v>727</v>
      </c>
      <c r="H80" s="106">
        <f t="shared" si="4"/>
        <v>0.25973098015398077</v>
      </c>
    </row>
    <row r="81" spans="1:8" ht="15" x14ac:dyDescent="0.2">
      <c r="A81" s="35"/>
      <c r="B81" s="94" t="s">
        <v>96</v>
      </c>
      <c r="C81" s="73">
        <v>0</v>
      </c>
      <c r="D81" s="73">
        <v>0</v>
      </c>
      <c r="E81" s="73">
        <v>345</v>
      </c>
      <c r="F81" s="73">
        <v>0</v>
      </c>
      <c r="G81" s="74">
        <f t="shared" si="3"/>
        <v>345</v>
      </c>
      <c r="H81" s="108">
        <f t="shared" si="4"/>
        <v>0.12325610474982585</v>
      </c>
    </row>
    <row r="82" spans="1:8" ht="15" x14ac:dyDescent="0.2">
      <c r="A82" s="38" t="s">
        <v>97</v>
      </c>
      <c r="B82" s="34" t="s">
        <v>98</v>
      </c>
      <c r="C82" s="26">
        <v>0</v>
      </c>
      <c r="D82" s="26">
        <v>0</v>
      </c>
      <c r="E82" s="26">
        <v>874</v>
      </c>
      <c r="F82" s="26">
        <v>0</v>
      </c>
      <c r="G82" s="27">
        <f t="shared" si="3"/>
        <v>874</v>
      </c>
      <c r="H82" s="103">
        <f t="shared" si="4"/>
        <v>0.31224879869955879</v>
      </c>
    </row>
    <row r="83" spans="1:8" ht="15" x14ac:dyDescent="0.2">
      <c r="A83" s="38" t="s">
        <v>99</v>
      </c>
      <c r="B83" s="92" t="s">
        <v>100</v>
      </c>
      <c r="C83" s="70">
        <v>0</v>
      </c>
      <c r="D83" s="70">
        <v>827</v>
      </c>
      <c r="E83" s="70">
        <v>0</v>
      </c>
      <c r="F83" s="70">
        <v>0</v>
      </c>
      <c r="G83" s="71">
        <f t="shared" si="3"/>
        <v>827</v>
      </c>
      <c r="H83" s="106">
        <f t="shared" si="4"/>
        <v>0.29545738732784338</v>
      </c>
    </row>
    <row r="84" spans="1:8" ht="15" x14ac:dyDescent="0.2">
      <c r="A84" s="119"/>
      <c r="B84" s="93" t="s">
        <v>101</v>
      </c>
      <c r="C84" s="76">
        <v>1855</v>
      </c>
      <c r="D84" s="76">
        <v>0</v>
      </c>
      <c r="E84" s="76">
        <v>0</v>
      </c>
      <c r="F84" s="76">
        <v>0</v>
      </c>
      <c r="G84" s="77">
        <f t="shared" si="3"/>
        <v>1855</v>
      </c>
      <c r="H84" s="107">
        <f t="shared" si="4"/>
        <v>0.6627248530751505</v>
      </c>
    </row>
    <row r="85" spans="1:8" ht="15" x14ac:dyDescent="0.2">
      <c r="A85" s="39"/>
      <c r="B85" s="93" t="s">
        <v>103</v>
      </c>
      <c r="C85" s="76">
        <v>539</v>
      </c>
      <c r="D85" s="76">
        <v>0</v>
      </c>
      <c r="E85" s="76">
        <v>0</v>
      </c>
      <c r="F85" s="76">
        <v>0</v>
      </c>
      <c r="G85" s="77">
        <f t="shared" si="3"/>
        <v>539</v>
      </c>
      <c r="H85" s="107">
        <f t="shared" si="4"/>
        <v>0.1925653346671192</v>
      </c>
    </row>
    <row r="86" spans="1:8" ht="15" x14ac:dyDescent="0.2">
      <c r="A86" s="39"/>
      <c r="B86" s="94" t="s">
        <v>170</v>
      </c>
      <c r="C86" s="73">
        <v>4543</v>
      </c>
      <c r="D86" s="73">
        <v>0</v>
      </c>
      <c r="E86" s="73">
        <v>0</v>
      </c>
      <c r="F86" s="73">
        <v>0</v>
      </c>
      <c r="G86" s="74">
        <f t="shared" si="3"/>
        <v>4543</v>
      </c>
      <c r="H86" s="108">
        <f t="shared" si="4"/>
        <v>1.623050677908576</v>
      </c>
    </row>
    <row r="87" spans="1:8" ht="15" x14ac:dyDescent="0.2">
      <c r="A87" s="38" t="s">
        <v>108</v>
      </c>
      <c r="B87" s="92" t="s">
        <v>110</v>
      </c>
      <c r="C87" s="70">
        <v>0</v>
      </c>
      <c r="D87" s="70">
        <v>0</v>
      </c>
      <c r="E87" s="70">
        <v>0</v>
      </c>
      <c r="F87" s="70">
        <v>195</v>
      </c>
      <c r="G87" s="71">
        <f t="shared" si="3"/>
        <v>195</v>
      </c>
      <c r="H87" s="106">
        <f t="shared" si="4"/>
        <v>6.9666493989031991E-2</v>
      </c>
    </row>
    <row r="88" spans="1:8" ht="15" x14ac:dyDescent="0.2">
      <c r="A88" s="39"/>
      <c r="B88" s="94" t="s">
        <v>111</v>
      </c>
      <c r="C88" s="73">
        <v>0</v>
      </c>
      <c r="D88" s="73">
        <v>7292</v>
      </c>
      <c r="E88" s="73">
        <v>0</v>
      </c>
      <c r="F88" s="73">
        <v>0</v>
      </c>
      <c r="G88" s="74">
        <f t="shared" si="3"/>
        <v>7292</v>
      </c>
      <c r="H88" s="108">
        <f t="shared" si="4"/>
        <v>2.6051696111180576</v>
      </c>
    </row>
    <row r="89" spans="1:8" ht="15" x14ac:dyDescent="0.2">
      <c r="A89" s="38" t="s">
        <v>164</v>
      </c>
      <c r="B89" s="92" t="s">
        <v>173</v>
      </c>
      <c r="C89" s="70">
        <v>0</v>
      </c>
      <c r="D89" s="70">
        <v>0</v>
      </c>
      <c r="E89" s="70">
        <v>618</v>
      </c>
      <c r="F89" s="70">
        <v>0</v>
      </c>
      <c r="G89" s="71">
        <f t="shared" si="3"/>
        <v>618</v>
      </c>
      <c r="H89" s="106">
        <f t="shared" si="4"/>
        <v>0.22078919633447061</v>
      </c>
    </row>
    <row r="90" spans="1:8" ht="15" x14ac:dyDescent="0.2">
      <c r="A90" s="35"/>
      <c r="B90" s="94" t="s">
        <v>178</v>
      </c>
      <c r="C90" s="73">
        <v>0</v>
      </c>
      <c r="D90" s="73">
        <v>0</v>
      </c>
      <c r="E90" s="73">
        <v>166</v>
      </c>
      <c r="F90" s="73">
        <v>0</v>
      </c>
      <c r="G90" s="74">
        <f t="shared" si="3"/>
        <v>166</v>
      </c>
      <c r="H90" s="108">
        <f t="shared" si="4"/>
        <v>5.9305835908611854E-2</v>
      </c>
    </row>
    <row r="91" spans="1:8" ht="15" x14ac:dyDescent="0.2">
      <c r="A91" s="38" t="s">
        <v>113</v>
      </c>
      <c r="B91" s="92" t="s">
        <v>114</v>
      </c>
      <c r="C91" s="70">
        <v>0</v>
      </c>
      <c r="D91" s="70">
        <v>9387</v>
      </c>
      <c r="E91" s="70">
        <v>0</v>
      </c>
      <c r="F91" s="70">
        <v>0</v>
      </c>
      <c r="G91" s="71">
        <f t="shared" si="3"/>
        <v>9387</v>
      </c>
      <c r="H91" s="106">
        <f t="shared" si="4"/>
        <v>3.3536378414104782</v>
      </c>
    </row>
    <row r="92" spans="1:8" ht="15" x14ac:dyDescent="0.2">
      <c r="A92" s="35"/>
      <c r="B92" s="94" t="s">
        <v>115</v>
      </c>
      <c r="C92" s="73">
        <v>0</v>
      </c>
      <c r="D92" s="73">
        <v>0</v>
      </c>
      <c r="E92" s="73">
        <v>0</v>
      </c>
      <c r="F92" s="73">
        <v>668</v>
      </c>
      <c r="G92" s="74">
        <f t="shared" si="3"/>
        <v>668</v>
      </c>
      <c r="H92" s="108">
        <f t="shared" si="4"/>
        <v>0.23865239992140191</v>
      </c>
    </row>
    <row r="93" spans="1:8" ht="15" x14ac:dyDescent="0.2">
      <c r="A93" s="38" t="s">
        <v>116</v>
      </c>
      <c r="B93" s="92" t="s">
        <v>117</v>
      </c>
      <c r="C93" s="70">
        <v>0</v>
      </c>
      <c r="D93" s="70">
        <v>0</v>
      </c>
      <c r="E93" s="70">
        <v>4075</v>
      </c>
      <c r="F93" s="70">
        <v>0</v>
      </c>
      <c r="G93" s="71">
        <f t="shared" si="3"/>
        <v>4075</v>
      </c>
      <c r="H93" s="106">
        <f t="shared" si="4"/>
        <v>1.4558510923348993</v>
      </c>
    </row>
    <row r="94" spans="1:8" ht="15" x14ac:dyDescent="0.2">
      <c r="A94" s="35"/>
      <c r="B94" s="94" t="s">
        <v>118</v>
      </c>
      <c r="C94" s="73">
        <v>0</v>
      </c>
      <c r="D94" s="73">
        <v>0</v>
      </c>
      <c r="E94" s="73">
        <v>0</v>
      </c>
      <c r="F94" s="73">
        <v>155</v>
      </c>
      <c r="G94" s="74">
        <f t="shared" si="3"/>
        <v>155</v>
      </c>
      <c r="H94" s="108">
        <f t="shared" si="4"/>
        <v>5.5375931119486972E-2</v>
      </c>
    </row>
    <row r="95" spans="1:8" ht="15" x14ac:dyDescent="0.2">
      <c r="A95" s="35" t="s">
        <v>238</v>
      </c>
      <c r="B95" s="34"/>
      <c r="C95" s="26">
        <v>2</v>
      </c>
      <c r="D95" s="26">
        <v>0</v>
      </c>
      <c r="E95" s="26">
        <v>68</v>
      </c>
      <c r="F95" s="26">
        <v>4</v>
      </c>
      <c r="G95" s="27">
        <f t="shared" si="3"/>
        <v>74</v>
      </c>
      <c r="H95" s="103">
        <f t="shared" si="4"/>
        <v>2.6437541308658295E-2</v>
      </c>
    </row>
    <row r="96" spans="1:8" ht="23.1" customHeight="1" x14ac:dyDescent="0.2">
      <c r="A96" s="36" t="s">
        <v>239</v>
      </c>
      <c r="B96" s="30"/>
      <c r="C96" s="18">
        <f>SUM(C8:C95)</f>
        <v>97846</v>
      </c>
      <c r="D96" s="18">
        <f>SUM(D8:D95)</f>
        <v>128687</v>
      </c>
      <c r="E96" s="18">
        <f>SUM(E8:E95)</f>
        <v>39825</v>
      </c>
      <c r="F96" s="18">
        <f>SUM(F8:F95)</f>
        <v>13547</v>
      </c>
      <c r="G96" s="18">
        <f>SUM(G8:G95)</f>
        <v>279905</v>
      </c>
      <c r="H96" s="101">
        <f t="shared" si="4"/>
        <v>100</v>
      </c>
    </row>
    <row r="97" spans="1:11" ht="15" x14ac:dyDescent="0.35">
      <c r="A97" s="7"/>
      <c r="B97" s="7"/>
      <c r="C97" s="7"/>
      <c r="D97" s="7"/>
      <c r="E97" s="7"/>
      <c r="F97" s="7"/>
      <c r="G97" s="7"/>
      <c r="I97" s="7"/>
      <c r="J97" s="7"/>
      <c r="K97" s="7"/>
    </row>
    <row r="98" spans="1:11" ht="14.25" x14ac:dyDescent="0.3">
      <c r="A98" s="104" t="s">
        <v>160</v>
      </c>
      <c r="B98" s="8"/>
      <c r="C98" s="8"/>
      <c r="D98" s="8"/>
      <c r="E98" s="8"/>
      <c r="F98" s="8"/>
      <c r="G98" s="8"/>
      <c r="I98" s="8"/>
      <c r="J98" s="8"/>
      <c r="K98" s="8"/>
    </row>
    <row r="99" spans="1:11" ht="14.25" x14ac:dyDescent="0.3">
      <c r="A99" s="110" t="s">
        <v>161</v>
      </c>
    </row>
  </sheetData>
  <mergeCells count="6">
    <mergeCell ref="C6:H6"/>
    <mergeCell ref="A2:H2"/>
    <mergeCell ref="A3:H3"/>
    <mergeCell ref="A5:H5"/>
    <mergeCell ref="A6:A7"/>
    <mergeCell ref="B6:B7"/>
  </mergeCells>
  <phoneticPr fontId="18" type="noConversion"/>
  <pageMargins left="0.62992125984251968" right="0.62992125984251968" top="0.62992125984251968" bottom="0.74803149606299213" header="0.31496062992125984" footer="0.31496062992125984"/>
  <pageSetup paperSize="9" scale="68" fitToHeight="2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rowBreaks count="1" manualBreakCount="1">
    <brk id="56" max="7" man="1"/>
  </rowBreaks>
  <ignoredErrors>
    <ignoredError sqref="B73:B74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26</vt:i4>
      </vt:variant>
    </vt:vector>
  </HeadingPairs>
  <TitlesOfParts>
    <vt:vector size="39" baseType="lpstr">
      <vt:lpstr>17.SUV (2022)</vt:lpstr>
      <vt:lpstr>17.SUV (2021)</vt:lpstr>
      <vt:lpstr>17.SUV (2020)</vt:lpstr>
      <vt:lpstr>17.SUV (2019)</vt:lpstr>
      <vt:lpstr>17.SUV (2018)</vt:lpstr>
      <vt:lpstr>17.SUV (2017)</vt:lpstr>
      <vt:lpstr>17.SUV (2016)</vt:lpstr>
      <vt:lpstr>17.SUV (2015)</vt:lpstr>
      <vt:lpstr>17.SUV (2014)</vt:lpstr>
      <vt:lpstr>17.SUV (2013)</vt:lpstr>
      <vt:lpstr>17.SUV (2012)</vt:lpstr>
      <vt:lpstr>17.SUV (2011)</vt:lpstr>
      <vt:lpstr>17.SUV (2010)</vt:lpstr>
      <vt:lpstr>'17.SUV (2010)'!Area_stampa</vt:lpstr>
      <vt:lpstr>'17.SUV (2011)'!Area_stampa</vt:lpstr>
      <vt:lpstr>'17.SUV (2012)'!Area_stampa</vt:lpstr>
      <vt:lpstr>'17.SUV (2013)'!Area_stampa</vt:lpstr>
      <vt:lpstr>'17.SUV (2014)'!Area_stampa</vt:lpstr>
      <vt:lpstr>'17.SUV (2015)'!Area_stampa</vt:lpstr>
      <vt:lpstr>'17.SUV (2016)'!Area_stampa</vt:lpstr>
      <vt:lpstr>'17.SUV (2017)'!Area_stampa</vt:lpstr>
      <vt:lpstr>'17.SUV (2018)'!Area_stampa</vt:lpstr>
      <vt:lpstr>'17.SUV (2019)'!Area_stampa</vt:lpstr>
      <vt:lpstr>'17.SUV (2020)'!Area_stampa</vt:lpstr>
      <vt:lpstr>'17.SUV (2021)'!Area_stampa</vt:lpstr>
      <vt:lpstr>'17.SUV (2022)'!Area_stampa</vt:lpstr>
      <vt:lpstr>'17.SUV (2010)'!Titoli_stampa</vt:lpstr>
      <vt:lpstr>'17.SUV (2011)'!Titoli_stampa</vt:lpstr>
      <vt:lpstr>'17.SUV (2012)'!Titoli_stampa</vt:lpstr>
      <vt:lpstr>'17.SUV (2013)'!Titoli_stampa</vt:lpstr>
      <vt:lpstr>'17.SUV (2014)'!Titoli_stampa</vt:lpstr>
      <vt:lpstr>'17.SUV (2015)'!Titoli_stampa</vt:lpstr>
      <vt:lpstr>'17.SUV (2016)'!Titoli_stampa</vt:lpstr>
      <vt:lpstr>'17.SUV (2017)'!Titoli_stampa</vt:lpstr>
      <vt:lpstr>'17.SUV (2018)'!Titoli_stampa</vt:lpstr>
      <vt:lpstr>'17.SUV (2019)'!Titoli_stampa</vt:lpstr>
      <vt:lpstr>'17.SUV (2020)'!Titoli_stampa</vt:lpstr>
      <vt:lpstr>'17.SUV (2021)'!Titoli_stampa</vt:lpstr>
      <vt:lpstr>'17.SUV (2022)'!Titoli_stampa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2019-06-26T09:12:44Z</cp:lastPrinted>
  <dcterms:created xsi:type="dcterms:W3CDTF">2012-11-30T07:15:11Z</dcterms:created>
  <dcterms:modified xsi:type="dcterms:W3CDTF">2023-07-11T12:44:54Z</dcterms:modified>
</cp:coreProperties>
</file>