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025AA326-B869-4721-924D-F3B5007A59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.potenza_kw" sheetId="1" r:id="rId1"/>
  </sheets>
  <externalReferences>
    <externalReference r:id="rId2"/>
  </externalReferences>
  <definedNames>
    <definedName name="_xlnm.Print_Area" localSheetId="0">'14.potenza_kw'!$A$1:$AB$40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  <c r="F36" i="1" l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I37" i="1"/>
  <c r="J29" i="1" s="1"/>
  <c r="G37" i="1"/>
  <c r="H30" i="1" s="1"/>
  <c r="K37" i="1"/>
  <c r="F37" i="1" l="1"/>
  <c r="J7" i="1"/>
  <c r="J13" i="1"/>
  <c r="J14" i="1"/>
  <c r="J15" i="1"/>
  <c r="J22" i="1"/>
  <c r="J30" i="1"/>
  <c r="J23" i="1"/>
  <c r="J31" i="1"/>
  <c r="H21" i="1"/>
  <c r="H16" i="1"/>
  <c r="H24" i="1"/>
  <c r="H32" i="1"/>
  <c r="H15" i="1"/>
  <c r="H8" i="1"/>
  <c r="J8" i="1"/>
  <c r="J16" i="1"/>
  <c r="J24" i="1"/>
  <c r="J32" i="1"/>
  <c r="H9" i="1"/>
  <c r="H17" i="1"/>
  <c r="H25" i="1"/>
  <c r="H33" i="1"/>
  <c r="H13" i="1"/>
  <c r="H23" i="1"/>
  <c r="J17" i="1"/>
  <c r="J34" i="1"/>
  <c r="H11" i="1"/>
  <c r="H19" i="1"/>
  <c r="H27" i="1"/>
  <c r="H35" i="1"/>
  <c r="H29" i="1"/>
  <c r="H7" i="1"/>
  <c r="J9" i="1"/>
  <c r="J33" i="1"/>
  <c r="H26" i="1"/>
  <c r="J18" i="1"/>
  <c r="J11" i="1"/>
  <c r="J19" i="1"/>
  <c r="J27" i="1"/>
  <c r="J35" i="1"/>
  <c r="J25" i="1"/>
  <c r="H10" i="1"/>
  <c r="H18" i="1"/>
  <c r="J26" i="1"/>
  <c r="H12" i="1"/>
  <c r="H20" i="1"/>
  <c r="H28" i="1"/>
  <c r="H36" i="1"/>
  <c r="H14" i="1"/>
  <c r="H22" i="1"/>
  <c r="H31" i="1"/>
  <c r="H34" i="1"/>
  <c r="J10" i="1"/>
  <c r="J12" i="1"/>
  <c r="J20" i="1"/>
  <c r="J28" i="1"/>
  <c r="J36" i="1"/>
  <c r="J21" i="1"/>
  <c r="L7" i="1"/>
  <c r="L25" i="1"/>
  <c r="L17" i="1"/>
  <c r="L8" i="1"/>
  <c r="L28" i="1"/>
  <c r="L9" i="1"/>
  <c r="L27" i="1"/>
  <c r="L19" i="1"/>
  <c r="L20" i="1"/>
  <c r="L21" i="1"/>
  <c r="L31" i="1"/>
  <c r="L15" i="1"/>
  <c r="L24" i="1"/>
  <c r="L16" i="1"/>
  <c r="L26" i="1"/>
  <c r="L18" i="1"/>
  <c r="L10" i="1"/>
  <c r="L11" i="1"/>
  <c r="L29" i="1"/>
  <c r="L12" i="1"/>
  <c r="L13" i="1"/>
  <c r="L23" i="1"/>
  <c r="L32" i="1"/>
  <c r="L33" i="1"/>
  <c r="L34" i="1"/>
  <c r="L35" i="1"/>
  <c r="L36" i="1"/>
  <c r="L14" i="1"/>
  <c r="L22" i="1"/>
  <c r="L30" i="1"/>
  <c r="M37" i="1"/>
  <c r="N29" i="1" s="1"/>
  <c r="O37" i="1"/>
  <c r="P34" i="1" s="1"/>
  <c r="Q37" i="1"/>
  <c r="R35" i="1" s="1"/>
  <c r="S37" i="1"/>
  <c r="T13" i="1" s="1"/>
  <c r="U37" i="1"/>
  <c r="V12" i="1" s="1"/>
  <c r="Y37" i="1"/>
  <c r="Z14" i="1" s="1"/>
  <c r="AA37" i="1"/>
  <c r="AB12" i="1" s="1"/>
  <c r="AC37" i="1"/>
  <c r="AD13" i="1" s="1"/>
  <c r="W37" i="1"/>
  <c r="X24" i="1" s="1"/>
  <c r="X34" i="1"/>
  <c r="X31" i="1"/>
  <c r="X10" i="1"/>
  <c r="P11" i="1"/>
  <c r="AD22" i="1"/>
  <c r="P16" i="1"/>
  <c r="V17" i="1"/>
  <c r="V34" i="1"/>
  <c r="AD29" i="1"/>
  <c r="AB8" i="1" l="1"/>
  <c r="V25" i="1"/>
  <c r="V27" i="1"/>
  <c r="V18" i="1"/>
  <c r="T15" i="1"/>
  <c r="T17" i="1"/>
  <c r="R16" i="1"/>
  <c r="P29" i="1"/>
  <c r="V28" i="1"/>
  <c r="V24" i="1"/>
  <c r="Z28" i="1"/>
  <c r="L37" i="1"/>
  <c r="Z24" i="1"/>
  <c r="Z7" i="1"/>
  <c r="Z26" i="1"/>
  <c r="V26" i="1"/>
  <c r="V32" i="1"/>
  <c r="Z13" i="1"/>
  <c r="V11" i="1"/>
  <c r="P36" i="1"/>
  <c r="P35" i="1"/>
  <c r="R19" i="1"/>
  <c r="Z16" i="1"/>
  <c r="Z30" i="1"/>
  <c r="R30" i="1"/>
  <c r="V7" i="1"/>
  <c r="Z17" i="1"/>
  <c r="V23" i="1"/>
  <c r="AB21" i="1"/>
  <c r="V8" i="1"/>
  <c r="P26" i="1"/>
  <c r="Z18" i="1"/>
  <c r="P15" i="1"/>
  <c r="V29" i="1"/>
  <c r="AB17" i="1"/>
  <c r="R21" i="1"/>
  <c r="P30" i="1"/>
  <c r="T9" i="1"/>
  <c r="AB36" i="1"/>
  <c r="Z27" i="1"/>
  <c r="T22" i="1"/>
  <c r="Z35" i="1"/>
  <c r="V20" i="1"/>
  <c r="T16" i="1"/>
  <c r="V30" i="1"/>
  <c r="V16" i="1"/>
  <c r="R8" i="1"/>
  <c r="V19" i="1"/>
  <c r="AB27" i="1"/>
  <c r="J37" i="1"/>
  <c r="H37" i="1"/>
  <c r="AB34" i="1"/>
  <c r="Z29" i="1"/>
  <c r="Z23" i="1"/>
  <c r="Z32" i="1"/>
  <c r="Z15" i="1"/>
  <c r="Z19" i="1"/>
  <c r="Z8" i="1"/>
  <c r="T30" i="1"/>
  <c r="AB16" i="1"/>
  <c r="Z33" i="1"/>
  <c r="Z12" i="1"/>
  <c r="X28" i="1"/>
  <c r="AB33" i="1"/>
  <c r="Z20" i="1"/>
  <c r="Z21" i="1"/>
  <c r="T25" i="1"/>
  <c r="V31" i="1"/>
  <c r="Z25" i="1"/>
  <c r="R23" i="1"/>
  <c r="T8" i="1"/>
  <c r="AB31" i="1"/>
  <c r="Z36" i="1"/>
  <c r="AB22" i="1"/>
  <c r="X14" i="1"/>
  <c r="V22" i="1"/>
  <c r="AB35" i="1"/>
  <c r="X23" i="1"/>
  <c r="X7" i="1"/>
  <c r="X19" i="1"/>
  <c r="X35" i="1"/>
  <c r="X36" i="1"/>
  <c r="X12" i="1"/>
  <c r="R11" i="1"/>
  <c r="R14" i="1"/>
  <c r="X33" i="1"/>
  <c r="X18" i="1"/>
  <c r="X11" i="1"/>
  <c r="X21" i="1"/>
  <c r="V9" i="1"/>
  <c r="X32" i="1"/>
  <c r="X16" i="1"/>
  <c r="X20" i="1"/>
  <c r="AB9" i="1"/>
  <c r="Z10" i="1"/>
  <c r="Z31" i="1"/>
  <c r="X9" i="1"/>
  <c r="V15" i="1"/>
  <c r="X8" i="1"/>
  <c r="X25" i="1"/>
  <c r="R29" i="1"/>
  <c r="R27" i="1"/>
  <c r="Z34" i="1"/>
  <c r="R24" i="1"/>
  <c r="X22" i="1"/>
  <c r="V33" i="1"/>
  <c r="V35" i="1"/>
  <c r="R15" i="1"/>
  <c r="R28" i="1"/>
  <c r="R17" i="1"/>
  <c r="X17" i="1"/>
  <c r="V13" i="1"/>
  <c r="X29" i="1"/>
  <c r="X13" i="1"/>
  <c r="V10" i="1"/>
  <c r="V21" i="1"/>
  <c r="Z11" i="1"/>
  <c r="R36" i="1"/>
  <c r="V36" i="1"/>
  <c r="X27" i="1"/>
  <c r="X15" i="1"/>
  <c r="V14" i="1"/>
  <c r="X26" i="1"/>
  <c r="P12" i="1"/>
  <c r="P14" i="1"/>
  <c r="T14" i="1"/>
  <c r="P19" i="1"/>
  <c r="R7" i="1"/>
  <c r="R22" i="1"/>
  <c r="P33" i="1"/>
  <c r="R31" i="1"/>
  <c r="X30" i="1"/>
  <c r="P23" i="1"/>
  <c r="P20" i="1"/>
  <c r="P24" i="1"/>
  <c r="R13" i="1"/>
  <c r="P28" i="1"/>
  <c r="P21" i="1"/>
  <c r="P13" i="1"/>
  <c r="R12" i="1"/>
  <c r="R33" i="1"/>
  <c r="P8" i="1"/>
  <c r="P32" i="1"/>
  <c r="R18" i="1"/>
  <c r="R26" i="1"/>
  <c r="Z9" i="1"/>
  <c r="P17" i="1"/>
  <c r="P22" i="1"/>
  <c r="R9" i="1"/>
  <c r="P10" i="1"/>
  <c r="P31" i="1"/>
  <c r="P25" i="1"/>
  <c r="P9" i="1"/>
  <c r="R20" i="1"/>
  <c r="R32" i="1"/>
  <c r="P7" i="1"/>
  <c r="P18" i="1"/>
  <c r="T36" i="1"/>
  <c r="T28" i="1"/>
  <c r="T21" i="1"/>
  <c r="R25" i="1"/>
  <c r="R34" i="1"/>
  <c r="T26" i="1"/>
  <c r="R10" i="1"/>
  <c r="P27" i="1"/>
  <c r="N12" i="1"/>
  <c r="N35" i="1"/>
  <c r="N19" i="1"/>
  <c r="N14" i="1"/>
  <c r="N18" i="1"/>
  <c r="N20" i="1"/>
  <c r="N13" i="1"/>
  <c r="N33" i="1"/>
  <c r="N27" i="1"/>
  <c r="N36" i="1"/>
  <c r="N9" i="1"/>
  <c r="N7" i="1"/>
  <c r="N25" i="1"/>
  <c r="N8" i="1"/>
  <c r="N11" i="1"/>
  <c r="N10" i="1"/>
  <c r="N15" i="1"/>
  <c r="N34" i="1"/>
  <c r="N31" i="1"/>
  <c r="N24" i="1"/>
  <c r="N32" i="1"/>
  <c r="N17" i="1"/>
  <c r="N30" i="1"/>
  <c r="N22" i="1"/>
  <c r="N28" i="1"/>
  <c r="N26" i="1"/>
  <c r="N23" i="1"/>
  <c r="N21" i="1"/>
  <c r="N16" i="1"/>
  <c r="AD7" i="1"/>
  <c r="AD8" i="1"/>
  <c r="AD20" i="1"/>
  <c r="AD15" i="1"/>
  <c r="AD19" i="1"/>
  <c r="AD36" i="1"/>
  <c r="AD23" i="1"/>
  <c r="AD33" i="1"/>
  <c r="AD30" i="1"/>
  <c r="AD31" i="1"/>
  <c r="AD9" i="1"/>
  <c r="T33" i="1"/>
  <c r="T10" i="1"/>
  <c r="AB23" i="1"/>
  <c r="AB24" i="1"/>
  <c r="AB20" i="1"/>
  <c r="Z22" i="1"/>
  <c r="AB18" i="1"/>
  <c r="AB15" i="1"/>
  <c r="AB7" i="1"/>
  <c r="T20" i="1"/>
  <c r="AB14" i="1"/>
  <c r="AD24" i="1"/>
  <c r="AB32" i="1"/>
  <c r="T32" i="1"/>
  <c r="AD21" i="1"/>
  <c r="T24" i="1"/>
  <c r="AD25" i="1"/>
  <c r="T27" i="1"/>
  <c r="T18" i="1"/>
  <c r="T34" i="1"/>
  <c r="AB30" i="1"/>
  <c r="AB26" i="1"/>
  <c r="AB28" i="1"/>
  <c r="AD16" i="1"/>
  <c r="AD10" i="1"/>
  <c r="T7" i="1"/>
  <c r="AB11" i="1"/>
  <c r="AD28" i="1"/>
  <c r="AD34" i="1"/>
  <c r="T31" i="1"/>
  <c r="T29" i="1"/>
  <c r="AB29" i="1"/>
  <c r="AB19" i="1"/>
  <c r="AB25" i="1"/>
  <c r="AD11" i="1"/>
  <c r="AD35" i="1"/>
  <c r="T23" i="1"/>
  <c r="AD27" i="1"/>
  <c r="AD12" i="1"/>
  <c r="AD18" i="1"/>
  <c r="AD32" i="1"/>
  <c r="AD14" i="1"/>
  <c r="AD17" i="1"/>
  <c r="AD26" i="1"/>
  <c r="T19" i="1"/>
  <c r="T12" i="1"/>
  <c r="T11" i="1"/>
  <c r="T35" i="1"/>
  <c r="AB13" i="1"/>
  <c r="AB10" i="1"/>
  <c r="T37" i="1" l="1"/>
  <c r="V37" i="1"/>
  <c r="AD37" i="1"/>
  <c r="AB37" i="1"/>
  <c r="N37" i="1"/>
  <c r="R37" i="1"/>
  <c r="X37" i="1"/>
  <c r="Z37" i="1"/>
  <c r="P37" i="1"/>
</calcChain>
</file>

<file path=xl/sharedStrings.xml><?xml version="1.0" encoding="utf-8"?>
<sst xmlns="http://schemas.openxmlformats.org/spreadsheetml/2006/main" count="64" uniqueCount="12">
  <si>
    <t>IMMATRICOLAZIONI AUTOVETTURE PER POTENZA MOTORE</t>
  </si>
  <si>
    <t>NEW CAR REGISTRATIONS BY ENGINE POWER</t>
  </si>
  <si>
    <t>%</t>
  </si>
  <si>
    <t>-</t>
  </si>
  <si>
    <t xml:space="preserve"> &gt;= 225</t>
  </si>
  <si>
    <r>
      <t>Potenza</t>
    </r>
    <r>
      <rPr>
        <i/>
        <sz val="9"/>
        <color theme="1" tint="0.14999847407452621"/>
        <rFont val="Trebuchet MS"/>
        <family val="2"/>
      </rPr>
      <t>/ Power</t>
    </r>
    <r>
      <rPr>
        <b/>
        <sz val="9"/>
        <rFont val="Trebuchet MS"/>
        <family val="2"/>
      </rPr>
      <t xml:space="preserve"> ( KW )</t>
    </r>
  </si>
  <si>
    <r>
      <t xml:space="preserve"> Totale </t>
    </r>
    <r>
      <rPr>
        <i/>
        <sz val="10"/>
        <color theme="1" tint="0.14999847407452621"/>
        <rFont val="Trebuchet MS"/>
        <family val="2"/>
      </rPr>
      <t>/ Total</t>
    </r>
  </si>
  <si>
    <t>Vol.</t>
  </si>
  <si>
    <r>
      <t xml:space="preserve">* Nota - dati provvisori </t>
    </r>
    <r>
      <rPr>
        <i/>
        <sz val="8"/>
        <color theme="1" tint="0.14999847407452621"/>
        <rFont val="Trebuchet MS"/>
        <family val="2"/>
      </rPr>
      <t>/ * Note - provisional data</t>
    </r>
  </si>
  <si>
    <t>2022*</t>
  </si>
  <si>
    <t>Elaborazioni Anfia su dati del Ministero dei Trasporti presenti in archivio al 30/04/2023 (Aut. Min.D07161/H4).</t>
  </si>
  <si>
    <t xml:space="preserve">Prepared by Anfia on Ministry of Transports data as of April 30, 2023.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</si>
</sst>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_ ;\-0.0\ "/>
    <numFmt numFmtId="165" formatCode="#,##0.0_ ;\-#,##0.0\ "/>
    <numFmt numFmtId="166" formatCode="_-* #,##0.00_-;\-* #,##0.00_-;_-* \-??_-;_-@_-"/>
    <numFmt numFmtId="167" formatCode="_-* #,##0_-;\-* #,##0_-;_-* \-_-;_-@_-"/>
  </numFmts>
  <fonts count="29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i/>
      <sz val="9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 style="hair">
        <color indexed="47"/>
      </bottom>
      <diagonal/>
    </border>
    <border>
      <left/>
      <right style="thin">
        <color indexed="64"/>
      </right>
      <top style="thin">
        <color indexed="64"/>
      </top>
      <bottom style="hair">
        <color indexed="47"/>
      </bottom>
      <diagonal/>
    </border>
    <border>
      <left/>
      <right/>
      <top style="hair">
        <color indexed="47"/>
      </top>
      <bottom style="hair">
        <color indexed="47"/>
      </bottom>
      <diagonal/>
    </border>
    <border>
      <left/>
      <right style="thin">
        <color indexed="64"/>
      </right>
      <top style="hair">
        <color indexed="47"/>
      </top>
      <bottom style="hair">
        <color indexed="4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47"/>
      </bottom>
      <diagonal/>
    </border>
    <border>
      <left style="thin">
        <color indexed="64"/>
      </left>
      <right/>
      <top style="hair">
        <color indexed="47"/>
      </top>
      <bottom style="hair">
        <color indexed="47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47"/>
      </top>
      <bottom style="hair">
        <color theme="0" tint="-0.24994659260841701"/>
      </bottom>
      <diagonal/>
    </border>
    <border>
      <left/>
      <right/>
      <top style="hair">
        <color indexed="47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indexed="47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62">
    <xf numFmtId="0" fontId="0" fillId="0" borderId="0" xfId="0"/>
    <xf numFmtId="0" fontId="19" fillId="0" borderId="0" xfId="0" applyFont="1" applyAlignment="1">
      <alignment horizontal="left"/>
    </xf>
    <xf numFmtId="0" fontId="20" fillId="0" borderId="0" xfId="0" applyFont="1"/>
    <xf numFmtId="0" fontId="21" fillId="0" borderId="0" xfId="0" applyFont="1" applyAlignment="1">
      <alignment horizontal="left"/>
    </xf>
    <xf numFmtId="3" fontId="24" fillId="18" borderId="10" xfId="0" applyNumberFormat="1" applyFont="1" applyFill="1" applyBorder="1" applyAlignment="1">
      <alignment horizontal="right"/>
    </xf>
    <xf numFmtId="164" fontId="24" fillId="18" borderId="11" xfId="0" applyNumberFormat="1" applyFont="1" applyFill="1" applyBorder="1" applyAlignment="1">
      <alignment horizontal="right"/>
    </xf>
    <xf numFmtId="3" fontId="24" fillId="18" borderId="12" xfId="0" applyNumberFormat="1" applyFont="1" applyFill="1" applyBorder="1" applyAlignment="1">
      <alignment horizontal="right"/>
    </xf>
    <xf numFmtId="164" fontId="24" fillId="18" borderId="13" xfId="0" applyNumberFormat="1" applyFont="1" applyFill="1" applyBorder="1" applyAlignment="1">
      <alignment horizontal="right"/>
    </xf>
    <xf numFmtId="3" fontId="23" fillId="18" borderId="15" xfId="0" applyNumberFormat="1" applyFont="1" applyFill="1" applyBorder="1" applyAlignment="1">
      <alignment horizontal="right" vertical="center"/>
    </xf>
    <xf numFmtId="0" fontId="24" fillId="18" borderId="17" xfId="0" applyFont="1" applyFill="1" applyBorder="1"/>
    <xf numFmtId="0" fontId="24" fillId="18" borderId="10" xfId="0" applyFont="1" applyFill="1" applyBorder="1" applyAlignment="1">
      <alignment horizontal="right"/>
    </xf>
    <xf numFmtId="0" fontId="24" fillId="18" borderId="11" xfId="0" applyFont="1" applyFill="1" applyBorder="1"/>
    <xf numFmtId="0" fontId="24" fillId="18" borderId="18" xfId="0" applyFont="1" applyFill="1" applyBorder="1"/>
    <xf numFmtId="0" fontId="24" fillId="18" borderId="12" xfId="0" applyFont="1" applyFill="1" applyBorder="1" applyAlignment="1">
      <alignment horizontal="right"/>
    </xf>
    <xf numFmtId="0" fontId="24" fillId="18" borderId="13" xfId="0" applyFont="1" applyFill="1" applyBorder="1"/>
    <xf numFmtId="3" fontId="23" fillId="18" borderId="19" xfId="0" applyNumberFormat="1" applyFont="1" applyFill="1" applyBorder="1" applyAlignment="1">
      <alignment horizontal="right" vertical="center"/>
    </xf>
    <xf numFmtId="0" fontId="22" fillId="0" borderId="20" xfId="0" applyFont="1" applyBorder="1" applyAlignment="1">
      <alignment horizontal="right"/>
    </xf>
    <xf numFmtId="0" fontId="22" fillId="0" borderId="20" xfId="0" applyFont="1" applyBorder="1"/>
    <xf numFmtId="0" fontId="24" fillId="0" borderId="0" xfId="0" applyFont="1"/>
    <xf numFmtId="164" fontId="23" fillId="18" borderId="14" xfId="0" applyNumberFormat="1" applyFont="1" applyFill="1" applyBorder="1" applyAlignment="1">
      <alignment horizontal="right" vertical="center"/>
    </xf>
    <xf numFmtId="0" fontId="25" fillId="0" borderId="0" xfId="0" applyFont="1"/>
    <xf numFmtId="0" fontId="23" fillId="19" borderId="15" xfId="0" applyFont="1" applyFill="1" applyBorder="1" applyAlignment="1">
      <alignment horizontal="right" vertical="center"/>
    </xf>
    <xf numFmtId="165" fontId="24" fillId="18" borderId="11" xfId="0" applyNumberFormat="1" applyFont="1" applyFill="1" applyBorder="1" applyAlignment="1">
      <alignment horizontal="right"/>
    </xf>
    <xf numFmtId="165" fontId="24" fillId="18" borderId="13" xfId="0" applyNumberFormat="1" applyFont="1" applyFill="1" applyBorder="1" applyAlignment="1">
      <alignment horizontal="right"/>
    </xf>
    <xf numFmtId="165" fontId="23" fillId="18" borderId="14" xfId="0" applyNumberFormat="1" applyFont="1" applyFill="1" applyBorder="1" applyAlignment="1">
      <alignment horizontal="right" vertical="center"/>
    </xf>
    <xf numFmtId="164" fontId="23" fillId="19" borderId="14" xfId="0" applyNumberFormat="1" applyFont="1" applyFill="1" applyBorder="1" applyAlignment="1">
      <alignment horizontal="right" vertical="center" indent="1"/>
    </xf>
    <xf numFmtId="0" fontId="24" fillId="18" borderId="25" xfId="0" applyFont="1" applyFill="1" applyBorder="1" applyAlignment="1">
      <alignment vertical="center"/>
    </xf>
    <xf numFmtId="0" fontId="24" fillId="18" borderId="26" xfId="0" applyFont="1" applyFill="1" applyBorder="1" applyAlignment="1">
      <alignment horizontal="right" vertical="center"/>
    </xf>
    <xf numFmtId="0" fontId="24" fillId="18" borderId="27" xfId="0" applyFont="1" applyFill="1" applyBorder="1" applyAlignment="1">
      <alignment vertical="center"/>
    </xf>
    <xf numFmtId="3" fontId="24" fillId="18" borderId="26" xfId="0" applyNumberFormat="1" applyFont="1" applyFill="1" applyBorder="1" applyAlignment="1">
      <alignment horizontal="right" vertical="center"/>
    </xf>
    <xf numFmtId="165" fontId="24" fillId="18" borderId="27" xfId="0" applyNumberFormat="1" applyFont="1" applyFill="1" applyBorder="1" applyAlignment="1">
      <alignment horizontal="right" vertical="center"/>
    </xf>
    <xf numFmtId="164" fontId="24" fillId="18" borderId="27" xfId="0" applyNumberFormat="1" applyFont="1" applyFill="1" applyBorder="1" applyAlignment="1">
      <alignment horizontal="right" vertical="center"/>
    </xf>
    <xf numFmtId="0" fontId="24" fillId="18" borderId="28" xfId="0" applyFont="1" applyFill="1" applyBorder="1" applyAlignment="1">
      <alignment vertical="center"/>
    </xf>
    <xf numFmtId="0" fontId="24" fillId="18" borderId="29" xfId="0" applyFont="1" applyFill="1" applyBorder="1" applyAlignment="1">
      <alignment horizontal="right" vertical="center"/>
    </xf>
    <xf numFmtId="0" fontId="24" fillId="18" borderId="30" xfId="0" applyFont="1" applyFill="1" applyBorder="1" applyAlignment="1">
      <alignment vertical="center"/>
    </xf>
    <xf numFmtId="3" fontId="24" fillId="18" borderId="29" xfId="0" applyNumberFormat="1" applyFont="1" applyFill="1" applyBorder="1" applyAlignment="1">
      <alignment horizontal="right" vertical="center"/>
    </xf>
    <xf numFmtId="165" fontId="24" fillId="18" borderId="30" xfId="0" applyNumberFormat="1" applyFont="1" applyFill="1" applyBorder="1" applyAlignment="1">
      <alignment horizontal="right" vertical="center"/>
    </xf>
    <xf numFmtId="164" fontId="24" fillId="18" borderId="30" xfId="0" applyNumberFormat="1" applyFont="1" applyFill="1" applyBorder="1" applyAlignment="1">
      <alignment horizontal="right" vertical="center"/>
    </xf>
    <xf numFmtId="0" fontId="24" fillId="18" borderId="31" xfId="0" applyFont="1" applyFill="1" applyBorder="1" applyAlignment="1">
      <alignment horizontal="left" vertical="center"/>
    </xf>
    <xf numFmtId="0" fontId="24" fillId="18" borderId="32" xfId="0" applyFont="1" applyFill="1" applyBorder="1" applyAlignment="1">
      <alignment horizontal="right" vertical="center"/>
    </xf>
    <xf numFmtId="0" fontId="24" fillId="18" borderId="33" xfId="0" applyFont="1" applyFill="1" applyBorder="1" applyAlignment="1">
      <alignment vertical="center"/>
    </xf>
    <xf numFmtId="3" fontId="24" fillId="18" borderId="32" xfId="0" applyNumberFormat="1" applyFont="1" applyFill="1" applyBorder="1" applyAlignment="1">
      <alignment horizontal="right" vertical="center"/>
    </xf>
    <xf numFmtId="165" fontId="24" fillId="18" borderId="33" xfId="0" applyNumberFormat="1" applyFont="1" applyFill="1" applyBorder="1" applyAlignment="1">
      <alignment horizontal="right" vertical="center"/>
    </xf>
    <xf numFmtId="164" fontId="24" fillId="18" borderId="33" xfId="0" applyNumberFormat="1" applyFont="1" applyFill="1" applyBorder="1" applyAlignment="1">
      <alignment horizontal="right" vertical="center"/>
    </xf>
    <xf numFmtId="0" fontId="19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5" fillId="18" borderId="16" xfId="0" applyFont="1" applyFill="1" applyBorder="1" applyAlignment="1">
      <alignment horizontal="left"/>
    </xf>
    <xf numFmtId="0" fontId="25" fillId="0" borderId="0" xfId="0" applyFont="1" applyAlignment="1">
      <alignment horizontal="left"/>
    </xf>
    <xf numFmtId="0" fontId="23" fillId="19" borderId="19" xfId="0" applyFont="1" applyFill="1" applyBorder="1" applyAlignment="1">
      <alignment horizontal="center"/>
    </xf>
    <xf numFmtId="0" fontId="23" fillId="19" borderId="14" xfId="0" applyFont="1" applyFill="1" applyBorder="1" applyAlignment="1">
      <alignment horizontal="center"/>
    </xf>
    <xf numFmtId="0" fontId="28" fillId="0" borderId="0" xfId="0" applyFont="1" applyAlignment="1">
      <alignment horizontal="left" vertical="top"/>
    </xf>
    <xf numFmtId="0" fontId="19" fillId="18" borderId="19" xfId="0" applyFont="1" applyFill="1" applyBorder="1" applyAlignment="1">
      <alignment horizontal="left" vertical="center"/>
    </xf>
    <xf numFmtId="0" fontId="19" fillId="18" borderId="15" xfId="0" applyFont="1" applyFill="1" applyBorder="1" applyAlignment="1">
      <alignment horizontal="left" vertical="center"/>
    </xf>
    <xf numFmtId="0" fontId="19" fillId="18" borderId="14" xfId="0" applyFont="1" applyFill="1" applyBorder="1" applyAlignment="1">
      <alignment horizontal="left" vertical="center"/>
    </xf>
    <xf numFmtId="0" fontId="23" fillId="19" borderId="21" xfId="0" applyFont="1" applyFill="1" applyBorder="1" applyAlignment="1">
      <alignment horizontal="center" vertical="center"/>
    </xf>
    <xf numFmtId="0" fontId="23" fillId="19" borderId="16" xfId="0" applyFont="1" applyFill="1" applyBorder="1" applyAlignment="1">
      <alignment horizontal="center" vertical="center"/>
    </xf>
    <xf numFmtId="0" fontId="23" fillId="19" borderId="22" xfId="0" applyFont="1" applyFill="1" applyBorder="1" applyAlignment="1">
      <alignment horizontal="center" vertical="center"/>
    </xf>
    <xf numFmtId="0" fontId="23" fillId="19" borderId="23" xfId="0" applyFont="1" applyFill="1" applyBorder="1" applyAlignment="1">
      <alignment horizontal="center" vertical="center"/>
    </xf>
    <xf numFmtId="0" fontId="23" fillId="19" borderId="20" xfId="0" applyFont="1" applyFill="1" applyBorder="1" applyAlignment="1">
      <alignment horizontal="center" vertical="center"/>
    </xf>
    <xf numFmtId="0" fontId="23" fillId="19" borderId="24" xfId="0" applyFont="1" applyFill="1" applyBorder="1" applyAlignment="1">
      <alignment horizontal="center" vertical="center"/>
    </xf>
  </cellXfs>
  <cellStyles count="48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 2" xfId="29" xr:uid="{00000000-0005-0000-0000-00001C000000}"/>
    <cellStyle name="Migliaia 2" xfId="30" xr:uid="{00000000-0005-0000-0000-00001D000000}"/>
    <cellStyle name="Migliaia 3" xfId="31" xr:uid="{00000000-0005-0000-0000-00001E000000}"/>
    <cellStyle name="Neutrale" xfId="32" builtinId="28" customBuiltin="1"/>
    <cellStyle name="Normale" xfId="0" builtinId="0"/>
    <cellStyle name="Normale 2" xfId="33" xr:uid="{00000000-0005-0000-0000-000021000000}"/>
    <cellStyle name="Normale 2 2 2" xfId="34" xr:uid="{00000000-0005-0000-0000-000022000000}"/>
    <cellStyle name="Normale 3" xfId="35" xr:uid="{00000000-0005-0000-0000-000023000000}"/>
    <cellStyle name="Nota" xfId="36" builtinId="10" customBuiltin="1"/>
    <cellStyle name="Output" xfId="37" builtinId="21" customBuiltin="1"/>
    <cellStyle name="Testo avviso" xfId="38" builtinId="11" customBuiltin="1"/>
    <cellStyle name="Testo descrittivo" xfId="39" builtinId="53" customBuiltin="1"/>
    <cellStyle name="Titolo" xfId="40" builtinId="15" customBuiltin="1"/>
    <cellStyle name="Titolo 1" xfId="41" builtinId="16" customBuiltin="1"/>
    <cellStyle name="Titolo 2" xfId="42" builtinId="17" customBuiltin="1"/>
    <cellStyle name="Titolo 3" xfId="43" builtinId="18" customBuiltin="1"/>
    <cellStyle name="Titolo 4" xfId="44" builtinId="19" customBuiltin="1"/>
    <cellStyle name="Totale" xfId="45" builtinId="25" customBuiltin="1"/>
    <cellStyle name="Valore non valido" xfId="46" builtinId="27" customBuiltin="1"/>
    <cellStyle name="Valore valido" xfId="4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3</xdr:col>
      <xdr:colOff>216592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C43C7E6-4AC2-492A-B1C0-D4515E20E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40"/>
  <sheetViews>
    <sheetView showGridLines="0" tabSelected="1" zoomScaleNormal="100" workbookViewId="0">
      <pane ySplit="6" topLeftCell="A7" activePane="bottomLeft" state="frozen"/>
      <selection pane="bottomLeft"/>
    </sheetView>
  </sheetViews>
  <sheetFormatPr defaultRowHeight="15" x14ac:dyDescent="0.3"/>
  <cols>
    <col min="1" max="3" width="4.42578125" style="2" customWidth="1"/>
    <col min="4" max="4" width="6.7109375" style="2" customWidth="1"/>
    <col min="5" max="5" width="9.140625" style="2" bestFit="1" customWidth="1"/>
    <col min="6" max="6" width="6.140625" style="2" bestFit="1" customWidth="1"/>
    <col min="7" max="7" width="9.140625" style="2" bestFit="1" customWidth="1"/>
    <col min="8" max="8" width="6.140625" style="2" bestFit="1" customWidth="1"/>
    <col min="9" max="9" width="9.140625" style="2" bestFit="1" customWidth="1"/>
    <col min="10" max="10" width="6.140625" style="2" bestFit="1" customWidth="1"/>
    <col min="11" max="11" width="9.140625" style="2" bestFit="1" customWidth="1"/>
    <col min="12" max="12" width="6.140625" style="2" bestFit="1" customWidth="1"/>
    <col min="13" max="13" width="9.140625" style="2" bestFit="1" customWidth="1"/>
    <col min="14" max="14" width="6.140625" style="2" bestFit="1" customWidth="1"/>
    <col min="15" max="15" width="9.140625" style="2" bestFit="1" customWidth="1"/>
    <col min="16" max="16" width="6.140625" style="2" bestFit="1" customWidth="1"/>
    <col min="17" max="17" width="9.140625" style="2" bestFit="1" customWidth="1"/>
    <col min="18" max="18" width="6.140625" style="2" bestFit="1" customWidth="1"/>
    <col min="19" max="19" width="9.140625" style="2" bestFit="1" customWidth="1"/>
    <col min="20" max="20" width="6.140625" style="2" bestFit="1" customWidth="1"/>
    <col min="21" max="21" width="9.140625" style="2" bestFit="1" customWidth="1"/>
    <col min="22" max="22" width="6.140625" style="2" bestFit="1" customWidth="1"/>
    <col min="23" max="23" width="9.140625" style="2" bestFit="1" customWidth="1"/>
    <col min="24" max="24" width="6.140625" style="2" bestFit="1" customWidth="1"/>
    <col min="25" max="25" width="9.140625" style="2" bestFit="1" customWidth="1"/>
    <col min="26" max="26" width="6.140625" style="2" bestFit="1" customWidth="1"/>
    <col min="27" max="27" width="9.140625" style="2" bestFit="1" customWidth="1"/>
    <col min="28" max="28" width="6.140625" style="2" bestFit="1" customWidth="1"/>
    <col min="29" max="16384" width="9.140625" style="2"/>
  </cols>
  <sheetData>
    <row r="1" spans="1:30" x14ac:dyDescent="0.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30" x14ac:dyDescent="0.3">
      <c r="B2" s="3"/>
      <c r="C2" s="3"/>
      <c r="D2" s="3"/>
      <c r="E2" s="46" t="s">
        <v>0</v>
      </c>
      <c r="F2" s="46"/>
      <c r="G2" s="46"/>
      <c r="H2" s="46"/>
      <c r="I2" s="46"/>
      <c r="J2" s="46"/>
      <c r="K2" s="46"/>
      <c r="L2" s="46"/>
      <c r="M2" s="46"/>
      <c r="N2" s="46"/>
      <c r="O2" s="44"/>
      <c r="P2" s="44"/>
      <c r="Q2" s="44"/>
      <c r="R2" s="44"/>
      <c r="S2" s="44"/>
      <c r="T2" s="44"/>
      <c r="U2" s="44"/>
      <c r="V2" s="44"/>
    </row>
    <row r="3" spans="1:30" x14ac:dyDescent="0.3">
      <c r="E3" s="47" t="s">
        <v>1</v>
      </c>
      <c r="F3" s="47"/>
      <c r="G3" s="47"/>
      <c r="H3" s="47"/>
      <c r="I3" s="47"/>
      <c r="J3" s="47"/>
      <c r="K3" s="47"/>
      <c r="L3" s="47"/>
      <c r="M3" s="47"/>
      <c r="N3" s="47"/>
      <c r="O3" s="45"/>
      <c r="P3" s="45"/>
      <c r="Q3" s="45"/>
      <c r="R3" s="45"/>
      <c r="S3" s="45"/>
      <c r="T3" s="45"/>
      <c r="U3" s="45"/>
      <c r="V3" s="45"/>
    </row>
    <row r="4" spans="1:30" x14ac:dyDescent="0.3">
      <c r="B4" s="17"/>
      <c r="C4" s="17"/>
      <c r="D4" s="17"/>
      <c r="E4" s="17"/>
      <c r="F4" s="16"/>
      <c r="G4" s="17"/>
      <c r="H4" s="16"/>
      <c r="I4" s="17"/>
      <c r="J4" s="16"/>
      <c r="K4" s="17"/>
      <c r="L4" s="16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</row>
    <row r="5" spans="1:30" ht="15.75" x14ac:dyDescent="0.35">
      <c r="A5" s="56" t="s">
        <v>5</v>
      </c>
      <c r="B5" s="57"/>
      <c r="C5" s="57"/>
      <c r="D5" s="58"/>
      <c r="E5" s="50" t="s">
        <v>9</v>
      </c>
      <c r="F5" s="51"/>
      <c r="G5" s="50">
        <v>2021</v>
      </c>
      <c r="H5" s="51"/>
      <c r="I5" s="50">
        <v>2020</v>
      </c>
      <c r="J5" s="51"/>
      <c r="K5" s="50">
        <v>2019</v>
      </c>
      <c r="L5" s="51"/>
      <c r="M5" s="50">
        <v>2018</v>
      </c>
      <c r="N5" s="51"/>
      <c r="O5" s="50">
        <v>2017</v>
      </c>
      <c r="P5" s="51"/>
      <c r="Q5" s="50">
        <v>2016</v>
      </c>
      <c r="R5" s="51"/>
      <c r="S5" s="50">
        <v>2015</v>
      </c>
      <c r="T5" s="51"/>
      <c r="U5" s="50">
        <v>2014</v>
      </c>
      <c r="V5" s="51"/>
      <c r="W5" s="50">
        <v>2013</v>
      </c>
      <c r="X5" s="51"/>
      <c r="Y5" s="50">
        <v>2012</v>
      </c>
      <c r="Z5" s="51"/>
      <c r="AA5" s="50">
        <v>2011</v>
      </c>
      <c r="AB5" s="51"/>
      <c r="AC5" s="50">
        <v>2010</v>
      </c>
      <c r="AD5" s="51"/>
    </row>
    <row r="6" spans="1:30" x14ac:dyDescent="0.3">
      <c r="A6" s="59"/>
      <c r="B6" s="60"/>
      <c r="C6" s="60"/>
      <c r="D6" s="61"/>
      <c r="E6" s="21" t="s">
        <v>7</v>
      </c>
      <c r="F6" s="25" t="s">
        <v>2</v>
      </c>
      <c r="G6" s="21" t="s">
        <v>7</v>
      </c>
      <c r="H6" s="25" t="s">
        <v>2</v>
      </c>
      <c r="I6" s="21" t="s">
        <v>7</v>
      </c>
      <c r="J6" s="25" t="s">
        <v>2</v>
      </c>
      <c r="K6" s="21" t="s">
        <v>7</v>
      </c>
      <c r="L6" s="25" t="s">
        <v>2</v>
      </c>
      <c r="M6" s="21" t="s">
        <v>7</v>
      </c>
      <c r="N6" s="25" t="s">
        <v>2</v>
      </c>
      <c r="O6" s="21" t="s">
        <v>7</v>
      </c>
      <c r="P6" s="25" t="s">
        <v>2</v>
      </c>
      <c r="Q6" s="21" t="s">
        <v>7</v>
      </c>
      <c r="R6" s="25" t="s">
        <v>2</v>
      </c>
      <c r="S6" s="21" t="s">
        <v>7</v>
      </c>
      <c r="T6" s="25" t="s">
        <v>2</v>
      </c>
      <c r="U6" s="21" t="s">
        <v>7</v>
      </c>
      <c r="V6" s="25" t="s">
        <v>2</v>
      </c>
      <c r="W6" s="21" t="s">
        <v>7</v>
      </c>
      <c r="X6" s="25" t="s">
        <v>2</v>
      </c>
      <c r="Y6" s="21" t="s">
        <v>7</v>
      </c>
      <c r="Z6" s="25" t="s">
        <v>2</v>
      </c>
      <c r="AA6" s="21" t="s">
        <v>7</v>
      </c>
      <c r="AB6" s="25" t="s">
        <v>2</v>
      </c>
      <c r="AC6" s="21" t="s">
        <v>7</v>
      </c>
      <c r="AD6" s="25" t="s">
        <v>2</v>
      </c>
    </row>
    <row r="7" spans="1:30" ht="15.75" x14ac:dyDescent="0.35">
      <c r="A7" s="9">
        <v>0</v>
      </c>
      <c r="B7" s="10" t="s">
        <v>3</v>
      </c>
      <c r="C7" s="10">
        <v>30</v>
      </c>
      <c r="D7" s="11"/>
      <c r="E7" s="4">
        <v>4395</v>
      </c>
      <c r="F7" s="22">
        <f>E7/E$37*100</f>
        <v>0.33372235970182912</v>
      </c>
      <c r="G7" s="4">
        <v>7620</v>
      </c>
      <c r="H7" s="22">
        <f>G7/G$37*100</f>
        <v>0.52252157115790643</v>
      </c>
      <c r="I7" s="4">
        <v>1982</v>
      </c>
      <c r="J7" s="22">
        <f>I7/I$37*100</f>
        <v>0.14343038886134943</v>
      </c>
      <c r="K7" s="4">
        <v>573</v>
      </c>
      <c r="L7" s="22">
        <f>K7/K$37*100</f>
        <v>2.9888801140886313E-2</v>
      </c>
      <c r="M7" s="4">
        <v>176</v>
      </c>
      <c r="N7" s="22">
        <f>M7/M$37*100</f>
        <v>9.2095679038186207E-3</v>
      </c>
      <c r="O7" s="4">
        <v>546</v>
      </c>
      <c r="P7" s="22">
        <f t="shared" ref="P7:P36" si="0">O7/O$37*100</f>
        <v>2.7692597961297312E-2</v>
      </c>
      <c r="Q7" s="4">
        <v>452</v>
      </c>
      <c r="R7" s="5">
        <f t="shared" ref="R7:R36" si="1">Q7/Q$37*100</f>
        <v>2.4751783962924892E-2</v>
      </c>
      <c r="S7" s="4">
        <v>111</v>
      </c>
      <c r="T7" s="5">
        <f t="shared" ref="T7:T36" si="2">S7/S$37*100</f>
        <v>7.0433751346014369E-3</v>
      </c>
      <c r="U7" s="4">
        <v>48</v>
      </c>
      <c r="V7" s="5">
        <f t="shared" ref="V7:X36" si="3">U7/U$37*100</f>
        <v>3.5273964800992372E-3</v>
      </c>
      <c r="W7" s="4">
        <v>51</v>
      </c>
      <c r="X7" s="5">
        <f t="shared" si="3"/>
        <v>3.9085191923619866E-3</v>
      </c>
      <c r="Y7" s="4">
        <v>70</v>
      </c>
      <c r="Z7" s="5">
        <f t="shared" ref="Z7:Z36" si="4">Y7/Y$37*100</f>
        <v>4.9883735265591695E-3</v>
      </c>
      <c r="AA7" s="4">
        <v>117</v>
      </c>
      <c r="AB7" s="5">
        <f t="shared" ref="AB7:AB36" si="5">AA7/AA$37*100</f>
        <v>6.6877435381821572E-3</v>
      </c>
      <c r="AC7" s="4">
        <v>103</v>
      </c>
      <c r="AD7" s="5">
        <f t="shared" ref="AD7:AD36" si="6">AC7/AC$37*100</f>
        <v>5.2496327805419043E-3</v>
      </c>
    </row>
    <row r="8" spans="1:30" ht="15.75" x14ac:dyDescent="0.35">
      <c r="A8" s="12">
        <v>31</v>
      </c>
      <c r="B8" s="13" t="s">
        <v>3</v>
      </c>
      <c r="C8" s="13">
        <v>35</v>
      </c>
      <c r="D8" s="14"/>
      <c r="E8" s="6">
        <v>2744</v>
      </c>
      <c r="F8" s="23">
        <f t="shared" ref="F8" si="7">E8/E$37*100</f>
        <v>0.20835816951577227</v>
      </c>
      <c r="G8" s="6">
        <v>5828</v>
      </c>
      <c r="H8" s="23">
        <f t="shared" ref="H8" si="8">G8/G$37*100</f>
        <v>0.39963985783573214</v>
      </c>
      <c r="I8" s="6">
        <v>1314</v>
      </c>
      <c r="J8" s="23">
        <f t="shared" ref="J8" si="9">I8/I$37*100</f>
        <v>9.508957162654548E-2</v>
      </c>
      <c r="K8" s="6">
        <v>154</v>
      </c>
      <c r="L8" s="23">
        <f t="shared" ref="L8:L36" si="10">K8/K$37*100</f>
        <v>8.0329413188420466E-3</v>
      </c>
      <c r="M8" s="6">
        <v>256</v>
      </c>
      <c r="N8" s="23">
        <f t="shared" ref="N8:N36" si="11">M8/M$37*100</f>
        <v>1.3395735132827087E-2</v>
      </c>
      <c r="O8" s="6">
        <v>36</v>
      </c>
      <c r="P8" s="23">
        <f t="shared" si="0"/>
        <v>1.8258855798657567E-3</v>
      </c>
      <c r="Q8" s="6">
        <v>170</v>
      </c>
      <c r="R8" s="7">
        <f t="shared" si="1"/>
        <v>9.309299278091222E-3</v>
      </c>
      <c r="S8" s="6">
        <v>294</v>
      </c>
      <c r="T8" s="7">
        <f t="shared" si="2"/>
        <v>1.8655426032187589E-2</v>
      </c>
      <c r="U8" s="6">
        <v>299</v>
      </c>
      <c r="V8" s="7">
        <f t="shared" si="3"/>
        <v>2.1972740573951502E-2</v>
      </c>
      <c r="W8" s="6">
        <v>233</v>
      </c>
      <c r="X8" s="7">
        <f t="shared" si="3"/>
        <v>1.7856568074908687E-2</v>
      </c>
      <c r="Y8" s="6">
        <v>275</v>
      </c>
      <c r="Z8" s="7">
        <f t="shared" si="4"/>
        <v>1.9597181711482455E-2</v>
      </c>
      <c r="AA8" s="6">
        <v>159</v>
      </c>
      <c r="AB8" s="7">
        <f t="shared" si="5"/>
        <v>9.0884719877860082E-3</v>
      </c>
      <c r="AC8" s="6">
        <v>217</v>
      </c>
      <c r="AD8" s="7">
        <f t="shared" si="6"/>
        <v>1.1059905955122266E-2</v>
      </c>
    </row>
    <row r="9" spans="1:30" ht="15.75" x14ac:dyDescent="0.35">
      <c r="A9" s="12">
        <v>36</v>
      </c>
      <c r="B9" s="13" t="s">
        <v>3</v>
      </c>
      <c r="C9" s="13">
        <v>40</v>
      </c>
      <c r="D9" s="14"/>
      <c r="E9" s="6">
        <v>25</v>
      </c>
      <c r="F9" s="23">
        <f>E9/E$37*100</f>
        <v>1.8983069380081295E-3</v>
      </c>
      <c r="G9" s="6">
        <v>12</v>
      </c>
      <c r="H9" s="23">
        <f>G9/G$37*100</f>
        <v>8.2286861599670301E-4</v>
      </c>
      <c r="I9" s="6">
        <v>26</v>
      </c>
      <c r="J9" s="23">
        <f>I9/I$37*100</f>
        <v>1.8815288145282972E-3</v>
      </c>
      <c r="K9" s="6">
        <v>15</v>
      </c>
      <c r="L9" s="23">
        <f>K9/K$37*100</f>
        <v>7.8242934923786168E-4</v>
      </c>
      <c r="M9" s="6">
        <v>14</v>
      </c>
      <c r="N9" s="23">
        <f>M9/M$37*100</f>
        <v>7.3257926507648129E-4</v>
      </c>
      <c r="O9" s="6">
        <v>25</v>
      </c>
      <c r="P9" s="23">
        <f t="shared" si="0"/>
        <v>1.2679760971289979E-3</v>
      </c>
      <c r="Q9" s="6">
        <v>25</v>
      </c>
      <c r="R9" s="7">
        <f t="shared" si="1"/>
        <v>1.3690145997192972E-3</v>
      </c>
      <c r="S9" s="6">
        <v>35</v>
      </c>
      <c r="T9" s="7">
        <f t="shared" si="2"/>
        <v>2.2208840514509037E-3</v>
      </c>
      <c r="U9" s="6">
        <v>251</v>
      </c>
      <c r="V9" s="7">
        <f t="shared" si="3"/>
        <v>1.8445344093852262E-2</v>
      </c>
      <c r="W9" s="6">
        <v>5531</v>
      </c>
      <c r="X9" s="7">
        <f t="shared" si="3"/>
        <v>0.42388273829321865</v>
      </c>
      <c r="Y9" s="6">
        <v>4854</v>
      </c>
      <c r="Z9" s="7">
        <f t="shared" si="4"/>
        <v>0.34590807282740299</v>
      </c>
      <c r="AA9" s="6">
        <v>3951</v>
      </c>
      <c r="AB9" s="7">
        <f t="shared" si="5"/>
        <v>0.22583995486630515</v>
      </c>
      <c r="AC9" s="6">
        <v>28910</v>
      </c>
      <c r="AD9" s="7">
        <f t="shared" si="6"/>
        <v>1.4734648901501599</v>
      </c>
    </row>
    <row r="10" spans="1:30" x14ac:dyDescent="0.3">
      <c r="A10" s="26">
        <v>41</v>
      </c>
      <c r="B10" s="27" t="s">
        <v>3</v>
      </c>
      <c r="C10" s="27">
        <v>45</v>
      </c>
      <c r="D10" s="28"/>
      <c r="E10" s="29">
        <v>11375</v>
      </c>
      <c r="F10" s="30">
        <f t="shared" ref="F10:F24" si="12">E10/E$37*100</f>
        <v>0.86372965679369884</v>
      </c>
      <c r="G10" s="29">
        <v>19241</v>
      </c>
      <c r="H10" s="30">
        <f t="shared" ref="H10:H24" si="13">G10/G$37*100</f>
        <v>1.3194012533660471</v>
      </c>
      <c r="I10" s="29">
        <v>13698</v>
      </c>
      <c r="J10" s="30">
        <f t="shared" ref="J10:J36" si="14">I10/I$37*100</f>
        <v>0.9912762192849468</v>
      </c>
      <c r="K10" s="29">
        <v>16520</v>
      </c>
      <c r="L10" s="30">
        <f t="shared" si="10"/>
        <v>0.86171552329396495</v>
      </c>
      <c r="M10" s="29">
        <v>14597</v>
      </c>
      <c r="N10" s="30">
        <f t="shared" si="11"/>
        <v>0.76381853802295696</v>
      </c>
      <c r="O10" s="29">
        <v>19032</v>
      </c>
      <c r="P10" s="30">
        <f t="shared" si="0"/>
        <v>0.96528484322236341</v>
      </c>
      <c r="Q10" s="29">
        <v>23855</v>
      </c>
      <c r="R10" s="31">
        <f t="shared" si="1"/>
        <v>1.3063137310521535</v>
      </c>
      <c r="S10" s="29">
        <v>21707</v>
      </c>
      <c r="T10" s="31">
        <f t="shared" si="2"/>
        <v>1.3773922887098504</v>
      </c>
      <c r="U10" s="29">
        <v>19382</v>
      </c>
      <c r="V10" s="31">
        <f t="shared" si="3"/>
        <v>1.4243333036934047</v>
      </c>
      <c r="W10" s="29">
        <v>17791</v>
      </c>
      <c r="X10" s="31">
        <f t="shared" si="3"/>
        <v>1.3634600970845512</v>
      </c>
      <c r="Y10" s="29">
        <v>31394</v>
      </c>
      <c r="Z10" s="31">
        <f t="shared" si="4"/>
        <v>2.2372142641828368</v>
      </c>
      <c r="AA10" s="29">
        <v>42771</v>
      </c>
      <c r="AB10" s="31">
        <f t="shared" si="5"/>
        <v>2.4447989647144364</v>
      </c>
      <c r="AC10" s="29">
        <v>170449</v>
      </c>
      <c r="AD10" s="31">
        <f t="shared" si="6"/>
        <v>8.68732677486007</v>
      </c>
    </row>
    <row r="11" spans="1:30" x14ac:dyDescent="0.3">
      <c r="A11" s="32">
        <v>46</v>
      </c>
      <c r="B11" s="33" t="s">
        <v>3</v>
      </c>
      <c r="C11" s="33">
        <v>50</v>
      </c>
      <c r="D11" s="34"/>
      <c r="E11" s="35">
        <v>33547</v>
      </c>
      <c r="F11" s="36">
        <f t="shared" si="12"/>
        <v>2.5473001139743485</v>
      </c>
      <c r="G11" s="35">
        <v>40262</v>
      </c>
      <c r="H11" s="36">
        <f t="shared" si="13"/>
        <v>2.7608613514382716</v>
      </c>
      <c r="I11" s="35">
        <v>29393</v>
      </c>
      <c r="J11" s="36">
        <f t="shared" si="14"/>
        <v>2.1270683248242399</v>
      </c>
      <c r="K11" s="35">
        <v>43511</v>
      </c>
      <c r="L11" s="36">
        <f t="shared" si="10"/>
        <v>2.2696188943125732</v>
      </c>
      <c r="M11" s="35">
        <v>38159</v>
      </c>
      <c r="N11" s="36">
        <f t="shared" si="11"/>
        <v>1.9967494411466749</v>
      </c>
      <c r="O11" s="35">
        <v>32321</v>
      </c>
      <c r="P11" s="36">
        <f t="shared" si="0"/>
        <v>1.6392902174122537</v>
      </c>
      <c r="Q11" s="35">
        <v>24476</v>
      </c>
      <c r="R11" s="37">
        <f t="shared" si="1"/>
        <v>1.3403200537091808</v>
      </c>
      <c r="S11" s="35">
        <v>41000</v>
      </c>
      <c r="T11" s="37">
        <f t="shared" si="2"/>
        <v>2.60160703169963</v>
      </c>
      <c r="U11" s="35">
        <v>59464</v>
      </c>
      <c r="V11" s="37">
        <f t="shared" si="3"/>
        <v>4.3698563394296048</v>
      </c>
      <c r="W11" s="35">
        <v>67916</v>
      </c>
      <c r="X11" s="37">
        <f t="shared" si="3"/>
        <v>5.2049213621266022</v>
      </c>
      <c r="Y11" s="35">
        <v>68066</v>
      </c>
      <c r="Z11" s="37">
        <f t="shared" si="4"/>
        <v>4.8505518922682356</v>
      </c>
      <c r="AA11" s="35">
        <v>85917</v>
      </c>
      <c r="AB11" s="37">
        <f t="shared" si="5"/>
        <v>4.9110330048717641</v>
      </c>
      <c r="AC11" s="35">
        <v>183466</v>
      </c>
      <c r="AD11" s="37">
        <f t="shared" si="6"/>
        <v>9.3507682302417585</v>
      </c>
    </row>
    <row r="12" spans="1:30" x14ac:dyDescent="0.3">
      <c r="A12" s="32">
        <v>51</v>
      </c>
      <c r="B12" s="33" t="s">
        <v>3</v>
      </c>
      <c r="C12" s="33">
        <v>55</v>
      </c>
      <c r="D12" s="34"/>
      <c r="E12" s="35">
        <v>219055</v>
      </c>
      <c r="F12" s="36">
        <f t="shared" si="12"/>
        <v>16.633345052214832</v>
      </c>
      <c r="G12" s="35">
        <v>243988</v>
      </c>
      <c r="H12" s="36">
        <f t="shared" si="13"/>
        <v>16.730838989983631</v>
      </c>
      <c r="I12" s="35">
        <v>264034</v>
      </c>
      <c r="J12" s="36">
        <f t="shared" si="14"/>
        <v>19.107214577506323</v>
      </c>
      <c r="K12" s="35">
        <v>380660</v>
      </c>
      <c r="L12" s="36">
        <f t="shared" si="10"/>
        <v>19.855970405392295</v>
      </c>
      <c r="M12" s="35">
        <v>396849</v>
      </c>
      <c r="N12" s="36">
        <f t="shared" si="11"/>
        <v>20.765953483309751</v>
      </c>
      <c r="O12" s="35">
        <v>465321</v>
      </c>
      <c r="P12" s="36">
        <f t="shared" si="0"/>
        <v>23.600636219686496</v>
      </c>
      <c r="Q12" s="35">
        <v>471918</v>
      </c>
      <c r="R12" s="37">
        <f t="shared" si="1"/>
        <v>25.842505274813256</v>
      </c>
      <c r="S12" s="35">
        <v>433846</v>
      </c>
      <c r="T12" s="37">
        <f t="shared" si="2"/>
        <v>27.529190348164821</v>
      </c>
      <c r="U12" s="35">
        <v>355235</v>
      </c>
      <c r="V12" s="37">
        <f t="shared" si="3"/>
        <v>26.105306012667761</v>
      </c>
      <c r="W12" s="35">
        <v>329124</v>
      </c>
      <c r="X12" s="37">
        <f t="shared" si="3"/>
        <v>25.223283738567581</v>
      </c>
      <c r="Y12" s="35">
        <v>355215</v>
      </c>
      <c r="Z12" s="37">
        <f t="shared" si="4"/>
        <v>25.313501460524506</v>
      </c>
      <c r="AA12" s="35">
        <v>449264</v>
      </c>
      <c r="AB12" s="37">
        <f t="shared" si="5"/>
        <v>25.680020623400583</v>
      </c>
      <c r="AC12" s="35">
        <v>369530</v>
      </c>
      <c r="AD12" s="37">
        <f t="shared" si="6"/>
        <v>18.83394952809369</v>
      </c>
    </row>
    <row r="13" spans="1:30" x14ac:dyDescent="0.3">
      <c r="A13" s="32">
        <v>56</v>
      </c>
      <c r="B13" s="33" t="s">
        <v>3</v>
      </c>
      <c r="C13" s="33">
        <v>60</v>
      </c>
      <c r="D13" s="34"/>
      <c r="E13" s="35">
        <v>10154</v>
      </c>
      <c r="F13" s="36">
        <f t="shared" si="12"/>
        <v>0.7710163459413818</v>
      </c>
      <c r="G13" s="35">
        <v>16436</v>
      </c>
      <c r="H13" s="36">
        <f t="shared" si="13"/>
        <v>1.1270557143768176</v>
      </c>
      <c r="I13" s="35">
        <v>12185</v>
      </c>
      <c r="J13" s="36">
        <f t="shared" si="14"/>
        <v>0.88178571557797314</v>
      </c>
      <c r="K13" s="35">
        <v>29639</v>
      </c>
      <c r="L13" s="36">
        <f t="shared" si="10"/>
        <v>1.5460282321373986</v>
      </c>
      <c r="M13" s="35">
        <v>68735</v>
      </c>
      <c r="N13" s="36">
        <f t="shared" si="11"/>
        <v>3.5967025560737103</v>
      </c>
      <c r="O13" s="35">
        <v>80550</v>
      </c>
      <c r="P13" s="36">
        <f t="shared" si="0"/>
        <v>4.085418984949631</v>
      </c>
      <c r="Q13" s="35">
        <v>72289</v>
      </c>
      <c r="R13" s="37">
        <f t="shared" si="1"/>
        <v>3.958587855964331</v>
      </c>
      <c r="S13" s="35">
        <v>65726</v>
      </c>
      <c r="T13" s="37">
        <f t="shared" si="2"/>
        <v>4.1705664333046313</v>
      </c>
      <c r="U13" s="35">
        <v>59072</v>
      </c>
      <c r="V13" s="37">
        <f t="shared" si="3"/>
        <v>4.3410492681754613</v>
      </c>
      <c r="W13" s="35">
        <v>66676</v>
      </c>
      <c r="X13" s="37">
        <f t="shared" si="3"/>
        <v>5.1098906994103501</v>
      </c>
      <c r="Y13" s="35">
        <v>99159</v>
      </c>
      <c r="Z13" s="37">
        <f t="shared" si="4"/>
        <v>7.0663161502868661</v>
      </c>
      <c r="AA13" s="35">
        <v>107149</v>
      </c>
      <c r="AB13" s="37">
        <f t="shared" si="5"/>
        <v>6.1246583963476917</v>
      </c>
      <c r="AC13" s="35">
        <v>146513</v>
      </c>
      <c r="AD13" s="37">
        <f t="shared" si="6"/>
        <v>7.4673732774323893</v>
      </c>
    </row>
    <row r="14" spans="1:30" x14ac:dyDescent="0.3">
      <c r="A14" s="32">
        <v>61</v>
      </c>
      <c r="B14" s="33" t="s">
        <v>3</v>
      </c>
      <c r="C14" s="33">
        <v>65</v>
      </c>
      <c r="D14" s="34"/>
      <c r="E14" s="35">
        <v>53435</v>
      </c>
      <c r="F14" s="36">
        <f t="shared" si="12"/>
        <v>4.0574412492985754</v>
      </c>
      <c r="G14" s="35">
        <v>80254</v>
      </c>
      <c r="H14" s="36">
        <f t="shared" si="13"/>
        <v>5.5032081590166166</v>
      </c>
      <c r="I14" s="35">
        <v>73948</v>
      </c>
      <c r="J14" s="36">
        <f t="shared" si="14"/>
        <v>5.351357414489943</v>
      </c>
      <c r="K14" s="35">
        <v>118472</v>
      </c>
      <c r="L14" s="36">
        <f t="shared" si="10"/>
        <v>6.1797313241938632</v>
      </c>
      <c r="M14" s="35">
        <v>72708</v>
      </c>
      <c r="N14" s="36">
        <f t="shared" si="11"/>
        <v>3.8045980860843431</v>
      </c>
      <c r="O14" s="35">
        <v>43596</v>
      </c>
      <c r="P14" s="36">
        <f t="shared" si="0"/>
        <v>2.2111474372174316</v>
      </c>
      <c r="Q14" s="35">
        <v>40903</v>
      </c>
      <c r="R14" s="37">
        <f t="shared" si="1"/>
        <v>2.2398721668927366</v>
      </c>
      <c r="S14" s="35">
        <v>83800</v>
      </c>
      <c r="T14" s="37">
        <f t="shared" si="2"/>
        <v>5.317430957473877</v>
      </c>
      <c r="U14" s="35">
        <v>106478</v>
      </c>
      <c r="V14" s="37">
        <f t="shared" si="3"/>
        <v>7.824794216833471</v>
      </c>
      <c r="W14" s="35">
        <v>105748</v>
      </c>
      <c r="X14" s="37">
        <f t="shared" si="3"/>
        <v>8.1042762265469683</v>
      </c>
      <c r="Y14" s="35">
        <v>69610</v>
      </c>
      <c r="Z14" s="37">
        <f t="shared" si="4"/>
        <v>4.9605811597683402</v>
      </c>
      <c r="AA14" s="35">
        <v>67408</v>
      </c>
      <c r="AB14" s="37">
        <f t="shared" si="5"/>
        <v>3.8530548412118191</v>
      </c>
      <c r="AC14" s="35">
        <v>78040</v>
      </c>
      <c r="AD14" s="37">
        <f t="shared" si="6"/>
        <v>3.9774887591600994</v>
      </c>
    </row>
    <row r="15" spans="1:30" x14ac:dyDescent="0.3">
      <c r="A15" s="32">
        <v>66</v>
      </c>
      <c r="B15" s="33" t="s">
        <v>3</v>
      </c>
      <c r="C15" s="33">
        <v>70</v>
      </c>
      <c r="D15" s="34"/>
      <c r="E15" s="35">
        <v>150797</v>
      </c>
      <c r="F15" s="36">
        <f t="shared" si="12"/>
        <v>11.450359653232475</v>
      </c>
      <c r="G15" s="35">
        <v>166274</v>
      </c>
      <c r="H15" s="36">
        <f t="shared" si="13"/>
        <v>11.40180468801965</v>
      </c>
      <c r="I15" s="35">
        <v>138299</v>
      </c>
      <c r="J15" s="36">
        <f t="shared" si="14"/>
        <v>10.008213596940346</v>
      </c>
      <c r="K15" s="35">
        <v>223616</v>
      </c>
      <c r="L15" s="36">
        <f t="shared" si="10"/>
        <v>11.664248090611579</v>
      </c>
      <c r="M15" s="35">
        <v>263236</v>
      </c>
      <c r="N15" s="36">
        <f t="shared" si="11"/>
        <v>13.774373958690903</v>
      </c>
      <c r="O15" s="35">
        <v>326785</v>
      </c>
      <c r="P15" s="36">
        <f t="shared" si="0"/>
        <v>16.574222756011984</v>
      </c>
      <c r="Q15" s="35">
        <v>297826</v>
      </c>
      <c r="R15" s="37">
        <f t="shared" si="1"/>
        <v>16.309125687039977</v>
      </c>
      <c r="S15" s="35">
        <v>187476</v>
      </c>
      <c r="T15" s="37">
        <f t="shared" si="2"/>
        <v>11.896070240851703</v>
      </c>
      <c r="U15" s="35">
        <v>148491</v>
      </c>
      <c r="V15" s="37">
        <f t="shared" si="3"/>
        <v>10.912221473466998</v>
      </c>
      <c r="W15" s="35">
        <v>136898</v>
      </c>
      <c r="X15" s="37">
        <f t="shared" si="3"/>
        <v>10.491538439136692</v>
      </c>
      <c r="Y15" s="35">
        <v>132191</v>
      </c>
      <c r="Z15" s="37">
        <f t="shared" si="4"/>
        <v>9.4202583549911889</v>
      </c>
      <c r="AA15" s="35">
        <v>173800</v>
      </c>
      <c r="AB15" s="37">
        <f t="shared" si="5"/>
        <v>9.9344429652654611</v>
      </c>
      <c r="AC15" s="35">
        <v>164954</v>
      </c>
      <c r="AD15" s="37">
        <f t="shared" si="6"/>
        <v>8.4072614143835871</v>
      </c>
    </row>
    <row r="16" spans="1:30" x14ac:dyDescent="0.3">
      <c r="A16" s="32">
        <v>71</v>
      </c>
      <c r="B16" s="33" t="s">
        <v>3</v>
      </c>
      <c r="C16" s="33">
        <v>75</v>
      </c>
      <c r="D16" s="34"/>
      <c r="E16" s="35">
        <v>126333</v>
      </c>
      <c r="F16" s="36">
        <f t="shared" si="12"/>
        <v>9.5927524159752409</v>
      </c>
      <c r="G16" s="35">
        <v>137779</v>
      </c>
      <c r="H16" s="36">
        <f t="shared" si="13"/>
        <v>9.4478345869508118</v>
      </c>
      <c r="I16" s="35">
        <v>146249</v>
      </c>
      <c r="J16" s="36">
        <f t="shared" si="14"/>
        <v>10.583527215228806</v>
      </c>
      <c r="K16" s="35">
        <v>133356</v>
      </c>
      <c r="L16" s="36">
        <f t="shared" si="10"/>
        <v>6.9561098864642856</v>
      </c>
      <c r="M16" s="35">
        <v>99300</v>
      </c>
      <c r="N16" s="36">
        <f t="shared" si="11"/>
        <v>5.1960800730067565</v>
      </c>
      <c r="O16" s="35">
        <v>79642</v>
      </c>
      <c r="P16" s="36">
        <f t="shared" si="0"/>
        <v>4.039366093101906</v>
      </c>
      <c r="Q16" s="35">
        <v>69164</v>
      </c>
      <c r="R16" s="37">
        <f t="shared" si="1"/>
        <v>3.7874610309994194</v>
      </c>
      <c r="S16" s="35">
        <v>49052</v>
      </c>
      <c r="T16" s="37">
        <f t="shared" si="2"/>
        <v>3.1125372711934203</v>
      </c>
      <c r="U16" s="35">
        <v>36001</v>
      </c>
      <c r="V16" s="37">
        <f t="shared" si="3"/>
        <v>2.6456208475010965</v>
      </c>
      <c r="W16" s="35">
        <v>30270</v>
      </c>
      <c r="X16" s="37">
        <f t="shared" si="3"/>
        <v>2.3198210971136732</v>
      </c>
      <c r="Y16" s="35">
        <v>32806</v>
      </c>
      <c r="Z16" s="37">
        <f t="shared" si="4"/>
        <v>2.3378368844614301</v>
      </c>
      <c r="AA16" s="35">
        <v>40967</v>
      </c>
      <c r="AB16" s="37">
        <f t="shared" si="5"/>
        <v>2.3416819617838329</v>
      </c>
      <c r="AC16" s="35">
        <v>73406</v>
      </c>
      <c r="AD16" s="37">
        <f t="shared" si="6"/>
        <v>3.7413062513442625</v>
      </c>
    </row>
    <row r="17" spans="1:30" x14ac:dyDescent="0.3">
      <c r="A17" s="32">
        <v>76</v>
      </c>
      <c r="B17" s="33" t="s">
        <v>3</v>
      </c>
      <c r="C17" s="33">
        <v>80</v>
      </c>
      <c r="D17" s="34"/>
      <c r="E17" s="35">
        <v>16199</v>
      </c>
      <c r="F17" s="36">
        <f t="shared" si="12"/>
        <v>1.2300269635517473</v>
      </c>
      <c r="G17" s="35">
        <v>9030</v>
      </c>
      <c r="H17" s="36">
        <f t="shared" si="13"/>
        <v>0.61920863353751909</v>
      </c>
      <c r="I17" s="35">
        <v>8090</v>
      </c>
      <c r="J17" s="36">
        <f t="shared" si="14"/>
        <v>0.58544492728976627</v>
      </c>
      <c r="K17" s="35">
        <v>12090</v>
      </c>
      <c r="L17" s="36">
        <f t="shared" si="10"/>
        <v>0.6306380554857165</v>
      </c>
      <c r="M17" s="35">
        <v>43044</v>
      </c>
      <c r="N17" s="36">
        <f t="shared" si="11"/>
        <v>2.2523672775680041</v>
      </c>
      <c r="O17" s="35">
        <v>45940</v>
      </c>
      <c r="P17" s="36">
        <f t="shared" si="0"/>
        <v>2.3300328760842466</v>
      </c>
      <c r="Q17" s="35">
        <v>47397</v>
      </c>
      <c r="R17" s="37">
        <f t="shared" si="1"/>
        <v>2.5954873993158212</v>
      </c>
      <c r="S17" s="35">
        <v>71396</v>
      </c>
      <c r="T17" s="37">
        <f t="shared" si="2"/>
        <v>4.5303496496396773</v>
      </c>
      <c r="U17" s="35">
        <v>93251</v>
      </c>
      <c r="V17" s="37">
        <f t="shared" si="3"/>
        <v>6.8527760242861255</v>
      </c>
      <c r="W17" s="35">
        <v>95317</v>
      </c>
      <c r="X17" s="37">
        <f t="shared" si="3"/>
        <v>7.3048690952621076</v>
      </c>
      <c r="Y17" s="35">
        <v>83073</v>
      </c>
      <c r="Z17" s="37">
        <f t="shared" si="4"/>
        <v>5.9199879138835696</v>
      </c>
      <c r="AA17" s="35">
        <v>108749</v>
      </c>
      <c r="AB17" s="37">
        <f t="shared" si="5"/>
        <v>6.2161147182373622</v>
      </c>
      <c r="AC17" s="35">
        <v>163601</v>
      </c>
      <c r="AD17" s="37">
        <f t="shared" si="6"/>
        <v>8.3383026459168565</v>
      </c>
    </row>
    <row r="18" spans="1:30" x14ac:dyDescent="0.3">
      <c r="A18" s="32">
        <v>81</v>
      </c>
      <c r="B18" s="33" t="s">
        <v>3</v>
      </c>
      <c r="C18" s="33">
        <v>85</v>
      </c>
      <c r="D18" s="34"/>
      <c r="E18" s="35">
        <v>126815</v>
      </c>
      <c r="F18" s="36">
        <f t="shared" si="12"/>
        <v>9.6293517737400371</v>
      </c>
      <c r="G18" s="35">
        <v>134580</v>
      </c>
      <c r="H18" s="36">
        <f t="shared" si="13"/>
        <v>9.2284715284030252</v>
      </c>
      <c r="I18" s="35">
        <v>135140</v>
      </c>
      <c r="J18" s="36">
        <f t="shared" si="14"/>
        <v>9.779607845975157</v>
      </c>
      <c r="K18" s="35">
        <v>273102</v>
      </c>
      <c r="L18" s="36">
        <f t="shared" si="10"/>
        <v>14.245534675703899</v>
      </c>
      <c r="M18" s="35">
        <v>244598</v>
      </c>
      <c r="N18" s="36">
        <f t="shared" si="11"/>
        <v>12.799101648512654</v>
      </c>
      <c r="O18" s="35">
        <v>244592</v>
      </c>
      <c r="P18" s="36">
        <f t="shared" si="0"/>
        <v>12.405472381959033</v>
      </c>
      <c r="Q18" s="35">
        <v>208770</v>
      </c>
      <c r="R18" s="37">
        <f t="shared" si="1"/>
        <v>11.432367119335908</v>
      </c>
      <c r="S18" s="35">
        <v>191195</v>
      </c>
      <c r="T18" s="37">
        <f t="shared" si="2"/>
        <v>12.13205503477587</v>
      </c>
      <c r="U18" s="35">
        <v>165988</v>
      </c>
      <c r="V18" s="37">
        <f t="shared" si="3"/>
        <v>12.198030977889838</v>
      </c>
      <c r="W18" s="35">
        <v>133459</v>
      </c>
      <c r="X18" s="37">
        <f t="shared" si="3"/>
        <v>10.227981625361537</v>
      </c>
      <c r="Y18" s="35">
        <v>151898</v>
      </c>
      <c r="Z18" s="37">
        <f t="shared" si="4"/>
        <v>10.824628027675496</v>
      </c>
      <c r="AA18" s="35">
        <v>185202</v>
      </c>
      <c r="AB18" s="37">
        <f t="shared" si="5"/>
        <v>10.586183579131724</v>
      </c>
      <c r="AC18" s="35">
        <v>98445</v>
      </c>
      <c r="AD18" s="37">
        <f t="shared" si="6"/>
        <v>5.0174766901014349</v>
      </c>
    </row>
    <row r="19" spans="1:30" x14ac:dyDescent="0.3">
      <c r="A19" s="32">
        <v>86</v>
      </c>
      <c r="B19" s="33" t="s">
        <v>3</v>
      </c>
      <c r="C19" s="33">
        <v>90</v>
      </c>
      <c r="D19" s="34"/>
      <c r="E19" s="35">
        <v>53511</v>
      </c>
      <c r="F19" s="36">
        <f t="shared" si="12"/>
        <v>4.0632121023901204</v>
      </c>
      <c r="G19" s="35">
        <v>67210</v>
      </c>
      <c r="H19" s="36">
        <f t="shared" si="13"/>
        <v>4.6087499734282007</v>
      </c>
      <c r="I19" s="35">
        <v>110093</v>
      </c>
      <c r="J19" s="36">
        <f t="shared" si="14"/>
        <v>7.9670442991486086</v>
      </c>
      <c r="K19" s="35">
        <v>168302</v>
      </c>
      <c r="L19" s="36">
        <f t="shared" si="10"/>
        <v>8.7789616223620399</v>
      </c>
      <c r="M19" s="35">
        <v>220543</v>
      </c>
      <c r="N19" s="36">
        <f t="shared" si="11"/>
        <v>11.540373489840173</v>
      </c>
      <c r="O19" s="35">
        <v>221375</v>
      </c>
      <c r="P19" s="36">
        <f t="shared" si="0"/>
        <v>11.227928340077275</v>
      </c>
      <c r="Q19" s="35">
        <v>186212</v>
      </c>
      <c r="R19" s="37">
        <f t="shared" si="1"/>
        <v>10.197077865717191</v>
      </c>
      <c r="S19" s="35">
        <v>111892</v>
      </c>
      <c r="T19" s="37">
        <f t="shared" si="2"/>
        <v>7.0999759509984148</v>
      </c>
      <c r="U19" s="35">
        <v>46946</v>
      </c>
      <c r="V19" s="37">
        <f t="shared" si="3"/>
        <v>3.4499407323903912</v>
      </c>
      <c r="W19" s="35">
        <v>48921</v>
      </c>
      <c r="X19" s="37">
        <f t="shared" si="3"/>
        <v>3.7491895570498186</v>
      </c>
      <c r="Y19" s="35">
        <v>51086</v>
      </c>
      <c r="Z19" s="37">
        <f t="shared" si="4"/>
        <v>3.6405149996828818</v>
      </c>
      <c r="AA19" s="35">
        <v>71047</v>
      </c>
      <c r="AB19" s="37">
        <f t="shared" si="5"/>
        <v>4.0610608133096386</v>
      </c>
      <c r="AC19" s="35">
        <v>85485</v>
      </c>
      <c r="AD19" s="37">
        <f t="shared" si="6"/>
        <v>4.3569403713070356</v>
      </c>
    </row>
    <row r="20" spans="1:30" x14ac:dyDescent="0.3">
      <c r="A20" s="32">
        <v>91</v>
      </c>
      <c r="B20" s="33" t="s">
        <v>3</v>
      </c>
      <c r="C20" s="33">
        <v>95</v>
      </c>
      <c r="D20" s="34"/>
      <c r="E20" s="35">
        <v>66008</v>
      </c>
      <c r="F20" s="36">
        <f t="shared" si="12"/>
        <v>5.0121377745616238</v>
      </c>
      <c r="G20" s="35">
        <v>66299</v>
      </c>
      <c r="H20" s="36">
        <f t="shared" si="13"/>
        <v>4.5462805309971177</v>
      </c>
      <c r="I20" s="35">
        <v>45147</v>
      </c>
      <c r="J20" s="36">
        <f t="shared" si="14"/>
        <v>3.2671300534426551</v>
      </c>
      <c r="K20" s="35">
        <v>17751</v>
      </c>
      <c r="L20" s="36">
        <f t="shared" si="10"/>
        <v>0.92592689188808541</v>
      </c>
      <c r="M20" s="35">
        <v>20706</v>
      </c>
      <c r="N20" s="36">
        <f t="shared" si="11"/>
        <v>1.0834847330481159</v>
      </c>
      <c r="O20" s="35">
        <v>16044</v>
      </c>
      <c r="P20" s="36">
        <f t="shared" si="0"/>
        <v>0.81373634009350559</v>
      </c>
      <c r="Q20" s="35">
        <v>14082</v>
      </c>
      <c r="R20" s="37">
        <f t="shared" si="1"/>
        <v>0.77113854372988566</v>
      </c>
      <c r="S20" s="35">
        <v>16729</v>
      </c>
      <c r="T20" s="37">
        <f t="shared" si="2"/>
        <v>1.0615191227634906</v>
      </c>
      <c r="U20" s="35">
        <v>12716</v>
      </c>
      <c r="V20" s="37">
        <f t="shared" si="3"/>
        <v>0.93446611751962294</v>
      </c>
      <c r="W20" s="35">
        <v>9368</v>
      </c>
      <c r="X20" s="37">
        <f t="shared" si="3"/>
        <v>0.71794132929504118</v>
      </c>
      <c r="Y20" s="35">
        <v>12457</v>
      </c>
      <c r="Z20" s="37">
        <f t="shared" si="4"/>
        <v>0.88771670029067962</v>
      </c>
      <c r="AA20" s="35">
        <v>18853</v>
      </c>
      <c r="AB20" s="37">
        <f t="shared" si="5"/>
        <v>1.0776412728662239</v>
      </c>
      <c r="AC20" s="35">
        <v>17597</v>
      </c>
      <c r="AD20" s="37">
        <f t="shared" si="6"/>
        <v>0.89687172853588248</v>
      </c>
    </row>
    <row r="21" spans="1:30" x14ac:dyDescent="0.3">
      <c r="A21" s="32">
        <v>96</v>
      </c>
      <c r="B21" s="33" t="s">
        <v>3</v>
      </c>
      <c r="C21" s="33">
        <v>100</v>
      </c>
      <c r="D21" s="34"/>
      <c r="E21" s="35">
        <v>135655</v>
      </c>
      <c r="F21" s="36">
        <f t="shared" si="12"/>
        <v>10.300593107019711</v>
      </c>
      <c r="G21" s="35">
        <v>144836</v>
      </c>
      <c r="H21" s="36">
        <f t="shared" si="13"/>
        <v>9.9317499055415404</v>
      </c>
      <c r="I21" s="35">
        <v>105392</v>
      </c>
      <c r="J21" s="36">
        <f t="shared" si="14"/>
        <v>7.6268494161833189</v>
      </c>
      <c r="K21" s="35">
        <v>129248</v>
      </c>
      <c r="L21" s="36">
        <f t="shared" si="10"/>
        <v>6.7418285686863424</v>
      </c>
      <c r="M21" s="35">
        <v>81644</v>
      </c>
      <c r="N21" s="36">
        <f t="shared" si="11"/>
        <v>4.2721929655645887</v>
      </c>
      <c r="O21" s="35">
        <v>63149</v>
      </c>
      <c r="P21" s="36">
        <f t="shared" si="0"/>
        <v>3.2028569023039632</v>
      </c>
      <c r="Q21" s="35">
        <v>62155</v>
      </c>
      <c r="R21" s="37">
        <f t="shared" si="1"/>
        <v>3.4036440978221165</v>
      </c>
      <c r="S21" s="35">
        <v>53625</v>
      </c>
      <c r="T21" s="37">
        <f t="shared" si="2"/>
        <v>3.4027116359729916</v>
      </c>
      <c r="U21" s="35">
        <v>46693</v>
      </c>
      <c r="V21" s="37">
        <f t="shared" si="3"/>
        <v>3.4313484134432017</v>
      </c>
      <c r="W21" s="35">
        <v>39476</v>
      </c>
      <c r="X21" s="37">
        <f t="shared" si="3"/>
        <v>3.0253471301506236</v>
      </c>
      <c r="Y21" s="35">
        <v>37369</v>
      </c>
      <c r="Z21" s="37">
        <f t="shared" si="4"/>
        <v>2.6630075759141376</v>
      </c>
      <c r="AA21" s="35">
        <v>34423</v>
      </c>
      <c r="AB21" s="37">
        <f t="shared" si="5"/>
        <v>1.9676256052550805</v>
      </c>
      <c r="AC21" s="35">
        <v>41501</v>
      </c>
      <c r="AD21" s="37">
        <f t="shared" si="6"/>
        <v>2.1151942720899961</v>
      </c>
    </row>
    <row r="22" spans="1:30" x14ac:dyDescent="0.3">
      <c r="A22" s="32">
        <v>101</v>
      </c>
      <c r="B22" s="33" t="s">
        <v>3</v>
      </c>
      <c r="C22" s="33">
        <v>105</v>
      </c>
      <c r="D22" s="34"/>
      <c r="E22" s="35">
        <v>10343</v>
      </c>
      <c r="F22" s="36">
        <f t="shared" si="12"/>
        <v>0.78536754639272321</v>
      </c>
      <c r="G22" s="35">
        <v>10525</v>
      </c>
      <c r="H22" s="36">
        <f t="shared" si="13"/>
        <v>0.72172434861377499</v>
      </c>
      <c r="I22" s="35">
        <v>23874</v>
      </c>
      <c r="J22" s="36">
        <f t="shared" si="14"/>
        <v>1.7276776506941756</v>
      </c>
      <c r="K22" s="35">
        <v>44855</v>
      </c>
      <c r="L22" s="36">
        <f t="shared" si="10"/>
        <v>2.3397245640042854</v>
      </c>
      <c r="M22" s="35">
        <v>51134</v>
      </c>
      <c r="N22" s="36">
        <f t="shared" si="11"/>
        <v>2.6756934386014852</v>
      </c>
      <c r="O22" s="35">
        <v>37770</v>
      </c>
      <c r="P22" s="36">
        <f t="shared" si="0"/>
        <v>1.9156582875424897</v>
      </c>
      <c r="Q22" s="35">
        <v>38890</v>
      </c>
      <c r="R22" s="37">
        <f t="shared" si="1"/>
        <v>2.1296391113233391</v>
      </c>
      <c r="S22" s="35">
        <v>48859</v>
      </c>
      <c r="T22" s="37">
        <f t="shared" si="2"/>
        <v>3.1002906819954199</v>
      </c>
      <c r="U22" s="35">
        <v>53745</v>
      </c>
      <c r="V22" s="37">
        <f t="shared" si="3"/>
        <v>3.9495817463111149</v>
      </c>
      <c r="W22" s="35">
        <v>54843</v>
      </c>
      <c r="X22" s="37">
        <f t="shared" si="3"/>
        <v>4.2030376091511457</v>
      </c>
      <c r="Y22" s="35">
        <v>75258</v>
      </c>
      <c r="Z22" s="37">
        <f t="shared" si="4"/>
        <v>5.3630716408827137</v>
      </c>
      <c r="AA22" s="35">
        <v>95503</v>
      </c>
      <c r="AB22" s="37">
        <f t="shared" si="5"/>
        <v>5.458970693393252</v>
      </c>
      <c r="AC22" s="35">
        <v>85671</v>
      </c>
      <c r="AD22" s="37">
        <f t="shared" si="6"/>
        <v>4.3664202906971417</v>
      </c>
    </row>
    <row r="23" spans="1:30" x14ac:dyDescent="0.3">
      <c r="A23" s="32">
        <v>106</v>
      </c>
      <c r="B23" s="33" t="s">
        <v>3</v>
      </c>
      <c r="C23" s="33">
        <v>110</v>
      </c>
      <c r="D23" s="34"/>
      <c r="E23" s="35">
        <v>102778</v>
      </c>
      <c r="F23" s="36">
        <f t="shared" si="12"/>
        <v>7.8041676189839801</v>
      </c>
      <c r="G23" s="35">
        <v>119318</v>
      </c>
      <c r="H23" s="36">
        <f t="shared" si="13"/>
        <v>8.1819197936245516</v>
      </c>
      <c r="I23" s="35">
        <v>111227</v>
      </c>
      <c r="J23" s="36">
        <f t="shared" si="14"/>
        <v>8.0491079020591876</v>
      </c>
      <c r="K23" s="35">
        <v>120719</v>
      </c>
      <c r="L23" s="36">
        <f t="shared" si="10"/>
        <v>6.2969392407096949</v>
      </c>
      <c r="M23" s="35">
        <v>113227</v>
      </c>
      <c r="N23" s="36">
        <f t="shared" si="11"/>
        <v>5.9248394604867674</v>
      </c>
      <c r="O23" s="35">
        <v>120938</v>
      </c>
      <c r="P23" s="36">
        <f t="shared" si="0"/>
        <v>6.1338597293834694</v>
      </c>
      <c r="Q23" s="35">
        <v>114432</v>
      </c>
      <c r="R23" s="37">
        <f t="shared" si="1"/>
        <v>6.2663631470031458</v>
      </c>
      <c r="S23" s="35">
        <v>73949</v>
      </c>
      <c r="T23" s="37">
        <f t="shared" si="2"/>
        <v>4.6923472777355109</v>
      </c>
      <c r="U23" s="35">
        <v>41112</v>
      </c>
      <c r="V23" s="37">
        <f t="shared" si="3"/>
        <v>3.021215085204997</v>
      </c>
      <c r="W23" s="35">
        <v>42358</v>
      </c>
      <c r="X23" s="37">
        <f t="shared" si="3"/>
        <v>3.2462167833346869</v>
      </c>
      <c r="Y23" s="35">
        <v>33862</v>
      </c>
      <c r="Z23" s="37">
        <f t="shared" si="4"/>
        <v>2.4130900622335227</v>
      </c>
      <c r="AA23" s="35">
        <v>48503</v>
      </c>
      <c r="AB23" s="37">
        <f t="shared" si="5"/>
        <v>2.772441237884181</v>
      </c>
      <c r="AC23" s="35">
        <v>60605</v>
      </c>
      <c r="AD23" s="37">
        <f t="shared" si="6"/>
        <v>3.0888737346091473</v>
      </c>
    </row>
    <row r="24" spans="1:30" x14ac:dyDescent="0.3">
      <c r="A24" s="32">
        <v>111</v>
      </c>
      <c r="B24" s="33" t="s">
        <v>3</v>
      </c>
      <c r="C24" s="33">
        <v>115</v>
      </c>
      <c r="D24" s="34"/>
      <c r="E24" s="35">
        <v>19226</v>
      </c>
      <c r="F24" s="36">
        <f t="shared" si="12"/>
        <v>1.4598739676057717</v>
      </c>
      <c r="G24" s="35">
        <v>18524</v>
      </c>
      <c r="H24" s="36">
        <f t="shared" si="13"/>
        <v>1.2702348535602439</v>
      </c>
      <c r="I24" s="35">
        <v>17370</v>
      </c>
      <c r="J24" s="36">
        <f t="shared" si="14"/>
        <v>1.2570059810906353</v>
      </c>
      <c r="K24" s="35">
        <v>16193</v>
      </c>
      <c r="L24" s="36">
        <f t="shared" si="10"/>
        <v>0.84465856348057955</v>
      </c>
      <c r="M24" s="35">
        <v>12899</v>
      </c>
      <c r="N24" s="36">
        <f t="shared" si="11"/>
        <v>0.67496713858725232</v>
      </c>
      <c r="O24" s="35">
        <v>9902</v>
      </c>
      <c r="P24" s="36">
        <f t="shared" si="0"/>
        <v>0.50221997255085338</v>
      </c>
      <c r="Q24" s="35">
        <v>8043</v>
      </c>
      <c r="R24" s="37">
        <f t="shared" si="1"/>
        <v>0.44043937702169228</v>
      </c>
      <c r="S24" s="35">
        <v>3853</v>
      </c>
      <c r="T24" s="37">
        <f t="shared" si="2"/>
        <v>0.24448760714972378</v>
      </c>
      <c r="U24" s="35">
        <v>3032</v>
      </c>
      <c r="V24" s="37">
        <f t="shared" si="3"/>
        <v>0.22281387765960181</v>
      </c>
      <c r="W24" s="35">
        <v>1852</v>
      </c>
      <c r="X24" s="37">
        <f t="shared" si="3"/>
        <v>0.14193289302459608</v>
      </c>
      <c r="Y24" s="35">
        <v>1540</v>
      </c>
      <c r="Z24" s="37">
        <f t="shared" si="4"/>
        <v>0.10974421758430174</v>
      </c>
      <c r="AA24" s="35">
        <v>2671</v>
      </c>
      <c r="AB24" s="37">
        <f t="shared" si="5"/>
        <v>0.15267489735456874</v>
      </c>
      <c r="AC24" s="35">
        <v>6688</v>
      </c>
      <c r="AD24" s="37">
        <f t="shared" si="6"/>
        <v>0.34086935957538117</v>
      </c>
    </row>
    <row r="25" spans="1:30" x14ac:dyDescent="0.3">
      <c r="A25" s="32">
        <v>116</v>
      </c>
      <c r="B25" s="33" t="s">
        <v>3</v>
      </c>
      <c r="C25" s="33">
        <v>120</v>
      </c>
      <c r="D25" s="34"/>
      <c r="E25" s="35">
        <v>25624</v>
      </c>
      <c r="F25" s="36">
        <f>E25/E$37*100</f>
        <v>1.9456886791808121</v>
      </c>
      <c r="G25" s="35">
        <v>22708</v>
      </c>
      <c r="H25" s="36">
        <f>G25/G$37*100</f>
        <v>1.5571417110044277</v>
      </c>
      <c r="I25" s="35">
        <v>16106</v>
      </c>
      <c r="J25" s="36">
        <f t="shared" si="14"/>
        <v>1.1655347341074136</v>
      </c>
      <c r="K25" s="35">
        <v>14815</v>
      </c>
      <c r="L25" s="36">
        <f>K25/K$37*100</f>
        <v>0.77277938726392803</v>
      </c>
      <c r="M25" s="35">
        <v>8359</v>
      </c>
      <c r="N25" s="36">
        <f t="shared" si="11"/>
        <v>0.43740214834102192</v>
      </c>
      <c r="O25" s="35">
        <v>7573</v>
      </c>
      <c r="P25" s="36">
        <f t="shared" si="0"/>
        <v>0.384095319342316</v>
      </c>
      <c r="Q25" s="35">
        <v>7664</v>
      </c>
      <c r="R25" s="37">
        <f t="shared" si="1"/>
        <v>0.41968511568994776</v>
      </c>
      <c r="S25" s="35">
        <v>8891</v>
      </c>
      <c r="T25" s="37">
        <f t="shared" si="2"/>
        <v>0.56416800289857094</v>
      </c>
      <c r="U25" s="35">
        <v>14317</v>
      </c>
      <c r="V25" s="37">
        <f t="shared" si="3"/>
        <v>1.0521194876162663</v>
      </c>
      <c r="W25" s="35">
        <v>23561</v>
      </c>
      <c r="X25" s="37">
        <f t="shared" si="3"/>
        <v>1.8056592292400153</v>
      </c>
      <c r="Y25" s="35">
        <v>40676</v>
      </c>
      <c r="Z25" s="37">
        <f t="shared" si="4"/>
        <v>2.8986725938045828</v>
      </c>
      <c r="AA25" s="35">
        <v>56305</v>
      </c>
      <c r="AB25" s="37">
        <f t="shared" si="5"/>
        <v>3.2184051274986865</v>
      </c>
      <c r="AC25" s="35">
        <v>34308</v>
      </c>
      <c r="AD25" s="37">
        <f t="shared" si="6"/>
        <v>1.748586421697395</v>
      </c>
    </row>
    <row r="26" spans="1:30" x14ac:dyDescent="0.3">
      <c r="A26" s="32">
        <v>121</v>
      </c>
      <c r="B26" s="33" t="s">
        <v>3</v>
      </c>
      <c r="C26" s="33">
        <v>125</v>
      </c>
      <c r="D26" s="34"/>
      <c r="E26" s="35">
        <v>2241</v>
      </c>
      <c r="F26" s="36">
        <f t="shared" ref="F26:F36" si="15">E26/E$37*100</f>
        <v>0.17016423392304872</v>
      </c>
      <c r="G26" s="35">
        <v>2600</v>
      </c>
      <c r="H26" s="36">
        <f t="shared" ref="H26:H36" si="16">G26/G$37*100</f>
        <v>0.17828820013261901</v>
      </c>
      <c r="I26" s="35">
        <v>3869</v>
      </c>
      <c r="J26" s="36">
        <f t="shared" si="14"/>
        <v>0.27998596090038391</v>
      </c>
      <c r="K26" s="35">
        <v>9432</v>
      </c>
      <c r="L26" s="36">
        <f t="shared" si="10"/>
        <v>0.49199157480076744</v>
      </c>
      <c r="M26" s="35">
        <v>15745</v>
      </c>
      <c r="N26" s="36">
        <f t="shared" si="11"/>
        <v>0.82389003775922842</v>
      </c>
      <c r="O26" s="35">
        <v>15664</v>
      </c>
      <c r="P26" s="36">
        <f t="shared" si="0"/>
        <v>0.79446310341714488</v>
      </c>
      <c r="Q26" s="35">
        <v>15345</v>
      </c>
      <c r="R26" s="37">
        <f t="shared" si="1"/>
        <v>0.8403011613077046</v>
      </c>
      <c r="S26" s="35">
        <v>17163</v>
      </c>
      <c r="T26" s="37">
        <f t="shared" si="2"/>
        <v>1.0890580850014815</v>
      </c>
      <c r="U26" s="35">
        <v>17416</v>
      </c>
      <c r="V26" s="37">
        <f t="shared" si="3"/>
        <v>1.2798570228626733</v>
      </c>
      <c r="W26" s="35">
        <v>18143</v>
      </c>
      <c r="X26" s="37">
        <f t="shared" si="3"/>
        <v>1.3904365432749712</v>
      </c>
      <c r="Y26" s="35">
        <v>33745</v>
      </c>
      <c r="Z26" s="37">
        <f t="shared" si="4"/>
        <v>2.4047523521962737</v>
      </c>
      <c r="AA26" s="35">
        <v>44627</v>
      </c>
      <c r="AB26" s="37">
        <f t="shared" si="5"/>
        <v>2.5508882981064538</v>
      </c>
      <c r="AC26" s="35">
        <v>44466</v>
      </c>
      <c r="AD26" s="37">
        <f t="shared" si="6"/>
        <v>2.2663123419376343</v>
      </c>
    </row>
    <row r="27" spans="1:30" x14ac:dyDescent="0.3">
      <c r="A27" s="32">
        <v>126</v>
      </c>
      <c r="B27" s="33" t="s">
        <v>3</v>
      </c>
      <c r="C27" s="33">
        <v>130</v>
      </c>
      <c r="D27" s="34"/>
      <c r="E27" s="35">
        <v>792</v>
      </c>
      <c r="F27" s="36">
        <f t="shared" si="15"/>
        <v>6.0138363796097535E-2</v>
      </c>
      <c r="G27" s="35">
        <v>1441</v>
      </c>
      <c r="H27" s="36">
        <f t="shared" si="16"/>
        <v>9.8812806304270751E-2</v>
      </c>
      <c r="I27" s="35">
        <v>4822</v>
      </c>
      <c r="J27" s="36">
        <f t="shared" si="14"/>
        <v>0.34895122860213268</v>
      </c>
      <c r="K27" s="35">
        <v>9519</v>
      </c>
      <c r="L27" s="36">
        <f t="shared" si="10"/>
        <v>0.49652966502634699</v>
      </c>
      <c r="M27" s="35">
        <v>9588</v>
      </c>
      <c r="N27" s="36">
        <f t="shared" si="11"/>
        <v>0.50171214239666451</v>
      </c>
      <c r="O27" s="35">
        <v>6818</v>
      </c>
      <c r="P27" s="36">
        <f t="shared" si="0"/>
        <v>0.34580244120902026</v>
      </c>
      <c r="Q27" s="35">
        <v>4951</v>
      </c>
      <c r="R27" s="37">
        <f t="shared" si="1"/>
        <v>0.27111965132840959</v>
      </c>
      <c r="S27" s="35">
        <v>5471</v>
      </c>
      <c r="T27" s="37">
        <f t="shared" si="2"/>
        <v>0.34715590415679692</v>
      </c>
      <c r="U27" s="35">
        <v>12326</v>
      </c>
      <c r="V27" s="37">
        <f t="shared" si="3"/>
        <v>0.9058060211188167</v>
      </c>
      <c r="W27" s="35">
        <v>16359</v>
      </c>
      <c r="X27" s="37">
        <f t="shared" si="3"/>
        <v>1.2537150091735245</v>
      </c>
      <c r="Y27" s="35">
        <v>16235</v>
      </c>
      <c r="Z27" s="37">
        <f t="shared" si="4"/>
        <v>1.1569463457669731</v>
      </c>
      <c r="AA27" s="35">
        <v>10133</v>
      </c>
      <c r="AB27" s="37">
        <f t="shared" si="5"/>
        <v>0.57920431856751964</v>
      </c>
      <c r="AC27" s="35">
        <v>20225</v>
      </c>
      <c r="AD27" s="37">
        <f t="shared" si="6"/>
        <v>1.0308138154025246</v>
      </c>
    </row>
    <row r="28" spans="1:30" x14ac:dyDescent="0.3">
      <c r="A28" s="32">
        <v>131</v>
      </c>
      <c r="B28" s="33" t="s">
        <v>3</v>
      </c>
      <c r="C28" s="33">
        <v>135</v>
      </c>
      <c r="D28" s="34"/>
      <c r="E28" s="35">
        <v>38088</v>
      </c>
      <c r="F28" s="36">
        <f t="shared" si="15"/>
        <v>2.8921085861941451</v>
      </c>
      <c r="G28" s="35">
        <v>35030</v>
      </c>
      <c r="H28" s="36">
        <f t="shared" si="16"/>
        <v>2.402090634863709</v>
      </c>
      <c r="I28" s="35">
        <v>20824</v>
      </c>
      <c r="J28" s="36">
        <f t="shared" si="14"/>
        <v>1.506959847451433</v>
      </c>
      <c r="K28" s="35">
        <v>25161</v>
      </c>
      <c r="L28" s="36">
        <f t="shared" si="10"/>
        <v>1.3124469904115892</v>
      </c>
      <c r="M28" s="35">
        <v>19102</v>
      </c>
      <c r="N28" s="36">
        <f t="shared" si="11"/>
        <v>0.99955208010649621</v>
      </c>
      <c r="O28" s="35">
        <v>21094</v>
      </c>
      <c r="P28" s="36">
        <f t="shared" si="0"/>
        <v>1.0698675117135632</v>
      </c>
      <c r="Q28" s="35">
        <v>20882</v>
      </c>
      <c r="R28" s="37">
        <f t="shared" si="1"/>
        <v>1.1435105148535347</v>
      </c>
      <c r="S28" s="35">
        <v>16765</v>
      </c>
      <c r="T28" s="37">
        <f t="shared" si="2"/>
        <v>1.0638034606449827</v>
      </c>
      <c r="U28" s="35">
        <v>21650</v>
      </c>
      <c r="V28" s="37">
        <f t="shared" si="3"/>
        <v>1.5910027873780936</v>
      </c>
      <c r="W28" s="35">
        <v>22091</v>
      </c>
      <c r="X28" s="37">
        <f t="shared" si="3"/>
        <v>1.6930019113425228</v>
      </c>
      <c r="Y28" s="35">
        <v>22572</v>
      </c>
      <c r="Z28" s="37">
        <f t="shared" si="4"/>
        <v>1.6085366748784797</v>
      </c>
      <c r="AA28" s="35">
        <v>25780</v>
      </c>
      <c r="AB28" s="37">
        <f t="shared" si="5"/>
        <v>1.4735899864473163</v>
      </c>
      <c r="AC28" s="35">
        <v>11876</v>
      </c>
      <c r="AD28" s="37">
        <f t="shared" si="6"/>
        <v>0.60528775632733656</v>
      </c>
    </row>
    <row r="29" spans="1:30" x14ac:dyDescent="0.3">
      <c r="A29" s="32">
        <v>136</v>
      </c>
      <c r="B29" s="33" t="s">
        <v>3</v>
      </c>
      <c r="C29" s="33">
        <v>140</v>
      </c>
      <c r="D29" s="34"/>
      <c r="E29" s="35">
        <v>24078</v>
      </c>
      <c r="F29" s="36">
        <f t="shared" si="15"/>
        <v>1.8282973781343894</v>
      </c>
      <c r="G29" s="35">
        <v>23097</v>
      </c>
      <c r="H29" s="36">
        <f t="shared" si="16"/>
        <v>1.5838163686396542</v>
      </c>
      <c r="I29" s="35">
        <v>31494</v>
      </c>
      <c r="J29" s="36">
        <f t="shared" si="14"/>
        <v>2.2791103263366996</v>
      </c>
      <c r="K29" s="35">
        <v>45813</v>
      </c>
      <c r="L29" s="36">
        <f t="shared" si="10"/>
        <v>2.3896957184422774</v>
      </c>
      <c r="M29" s="35">
        <v>42239</v>
      </c>
      <c r="N29" s="36">
        <f t="shared" si="11"/>
        <v>2.2102439698261067</v>
      </c>
      <c r="O29" s="35">
        <v>41810</v>
      </c>
      <c r="P29" s="36">
        <f t="shared" si="0"/>
        <v>2.120563224838536</v>
      </c>
      <c r="Q29" s="35">
        <v>40052</v>
      </c>
      <c r="R29" s="37">
        <f t="shared" si="1"/>
        <v>2.1932709099182919</v>
      </c>
      <c r="S29" s="35">
        <v>28228</v>
      </c>
      <c r="T29" s="37">
        <f t="shared" si="2"/>
        <v>1.7911747144101744</v>
      </c>
      <c r="U29" s="35">
        <v>9221</v>
      </c>
      <c r="V29" s="37">
        <f t="shared" si="3"/>
        <v>0.67762756131239721</v>
      </c>
      <c r="W29" s="35">
        <v>4575</v>
      </c>
      <c r="X29" s="37">
        <f t="shared" si="3"/>
        <v>0.35061716284423711</v>
      </c>
      <c r="Y29" s="35">
        <v>6906</v>
      </c>
      <c r="Z29" s="37">
        <f t="shared" si="4"/>
        <v>0.4921386796345375</v>
      </c>
      <c r="AA29" s="35">
        <v>6258</v>
      </c>
      <c r="AB29" s="37">
        <f t="shared" si="5"/>
        <v>0.35770853899097382</v>
      </c>
      <c r="AC29" s="35">
        <v>5755</v>
      </c>
      <c r="AD29" s="37">
        <f t="shared" si="6"/>
        <v>0.29331686069921031</v>
      </c>
    </row>
    <row r="30" spans="1:30" x14ac:dyDescent="0.3">
      <c r="A30" s="32">
        <v>141</v>
      </c>
      <c r="B30" s="33" t="s">
        <v>3</v>
      </c>
      <c r="C30" s="33">
        <v>145</v>
      </c>
      <c r="D30" s="34"/>
      <c r="E30" s="35">
        <v>13585</v>
      </c>
      <c r="F30" s="36">
        <f t="shared" si="15"/>
        <v>1.0315399901136175</v>
      </c>
      <c r="G30" s="35">
        <v>14493</v>
      </c>
      <c r="H30" s="36">
        <f t="shared" si="16"/>
        <v>0.99381957097001805</v>
      </c>
      <c r="I30" s="35">
        <v>12773</v>
      </c>
      <c r="J30" s="36">
        <f t="shared" si="14"/>
        <v>0.9243372133834592</v>
      </c>
      <c r="K30" s="35">
        <v>14293</v>
      </c>
      <c r="L30" s="36">
        <f t="shared" si="10"/>
        <v>0.7455508459104504</v>
      </c>
      <c r="M30" s="35">
        <v>6608</v>
      </c>
      <c r="N30" s="36">
        <f t="shared" si="11"/>
        <v>0.34577741311609916</v>
      </c>
      <c r="O30" s="35">
        <v>6195</v>
      </c>
      <c r="P30" s="36">
        <f t="shared" si="0"/>
        <v>0.31420447686856562</v>
      </c>
      <c r="Q30" s="35">
        <v>2858</v>
      </c>
      <c r="R30" s="37">
        <f t="shared" si="1"/>
        <v>0.15650574903991005</v>
      </c>
      <c r="S30" s="35">
        <v>1399</v>
      </c>
      <c r="T30" s="37">
        <f t="shared" si="2"/>
        <v>8.8771908227994689E-2</v>
      </c>
      <c r="U30" s="35">
        <v>1258</v>
      </c>
      <c r="V30" s="37">
        <f t="shared" si="3"/>
        <v>9.2447182749267512E-2</v>
      </c>
      <c r="W30" s="35">
        <v>811</v>
      </c>
      <c r="X30" s="37">
        <f t="shared" si="3"/>
        <v>6.215311892167788E-2</v>
      </c>
      <c r="Y30" s="35">
        <v>1493</v>
      </c>
      <c r="Z30" s="37">
        <f t="shared" si="4"/>
        <v>0.106394881073612</v>
      </c>
      <c r="AA30" s="35">
        <v>2200</v>
      </c>
      <c r="AB30" s="37">
        <f t="shared" si="5"/>
        <v>0.12575244259829696</v>
      </c>
      <c r="AC30" s="35">
        <v>1437</v>
      </c>
      <c r="AD30" s="37">
        <f t="shared" si="6"/>
        <v>7.324002238484191E-2</v>
      </c>
    </row>
    <row r="31" spans="1:30" x14ac:dyDescent="0.3">
      <c r="A31" s="32">
        <v>146</v>
      </c>
      <c r="B31" s="33" t="s">
        <v>3</v>
      </c>
      <c r="C31" s="33">
        <v>150</v>
      </c>
      <c r="D31" s="34"/>
      <c r="E31" s="35">
        <v>19606</v>
      </c>
      <c r="F31" s="36">
        <f t="shared" si="15"/>
        <v>1.4887282330634954</v>
      </c>
      <c r="G31" s="35">
        <v>21057</v>
      </c>
      <c r="H31" s="36">
        <f t="shared" si="16"/>
        <v>1.4439287039202147</v>
      </c>
      <c r="I31" s="35">
        <v>8530</v>
      </c>
      <c r="J31" s="36">
        <f t="shared" si="14"/>
        <v>0.61728618415101433</v>
      </c>
      <c r="K31" s="35">
        <v>11656</v>
      </c>
      <c r="L31" s="36">
        <f t="shared" si="10"/>
        <v>0.60799976631443431</v>
      </c>
      <c r="M31" s="35">
        <v>12289</v>
      </c>
      <c r="N31" s="36">
        <f t="shared" si="11"/>
        <v>0.64304761346606276</v>
      </c>
      <c r="O31" s="35">
        <v>12101</v>
      </c>
      <c r="P31" s="36">
        <f t="shared" si="0"/>
        <v>0.61375115005432002</v>
      </c>
      <c r="Q31" s="35">
        <v>10776</v>
      </c>
      <c r="R31" s="37">
        <f t="shared" si="1"/>
        <v>0.59010005306300595</v>
      </c>
      <c r="S31" s="35">
        <v>7857</v>
      </c>
      <c r="T31" s="37">
        <f t="shared" si="2"/>
        <v>0.4985567426357071</v>
      </c>
      <c r="U31" s="35">
        <v>6311</v>
      </c>
      <c r="V31" s="37">
        <f t="shared" si="3"/>
        <v>0.46377914970638101</v>
      </c>
      <c r="W31" s="35">
        <v>8512</v>
      </c>
      <c r="X31" s="37">
        <f t="shared" si="3"/>
        <v>0.65233951696833792</v>
      </c>
      <c r="Y31" s="35">
        <v>9806</v>
      </c>
      <c r="Z31" s="37">
        <f t="shared" si="4"/>
        <v>0.69879986859198884</v>
      </c>
      <c r="AA31" s="35">
        <v>14072</v>
      </c>
      <c r="AB31" s="37">
        <f t="shared" si="5"/>
        <v>0.80435835101965225</v>
      </c>
      <c r="AC31" s="35">
        <v>11539</v>
      </c>
      <c r="AD31" s="37">
        <f t="shared" si="6"/>
        <v>0.58811177334634024</v>
      </c>
    </row>
    <row r="32" spans="1:30" x14ac:dyDescent="0.3">
      <c r="A32" s="32">
        <v>151</v>
      </c>
      <c r="B32" s="33" t="s">
        <v>3</v>
      </c>
      <c r="C32" s="33">
        <v>170</v>
      </c>
      <c r="D32" s="34"/>
      <c r="E32" s="35">
        <v>10352</v>
      </c>
      <c r="F32" s="36">
        <f t="shared" si="15"/>
        <v>0.78605093689040617</v>
      </c>
      <c r="G32" s="35">
        <v>11020</v>
      </c>
      <c r="H32" s="36">
        <f t="shared" si="16"/>
        <v>0.75566767902363896</v>
      </c>
      <c r="I32" s="35">
        <v>9168</v>
      </c>
      <c r="J32" s="36">
        <f t="shared" si="14"/>
        <v>0.66345600659982418</v>
      </c>
      <c r="K32" s="35">
        <v>12620</v>
      </c>
      <c r="L32" s="36">
        <f t="shared" si="10"/>
        <v>0.65828389249212094</v>
      </c>
      <c r="M32" s="35">
        <v>15362</v>
      </c>
      <c r="N32" s="36">
        <f t="shared" si="11"/>
        <v>0.80384876215035039</v>
      </c>
      <c r="O32" s="35">
        <v>14271</v>
      </c>
      <c r="P32" s="36">
        <f t="shared" si="0"/>
        <v>0.72381147528511702</v>
      </c>
      <c r="Q32" s="35">
        <v>9101</v>
      </c>
      <c r="R32" s="37">
        <f t="shared" si="1"/>
        <v>0.4983760748818129</v>
      </c>
      <c r="S32" s="35">
        <v>7023</v>
      </c>
      <c r="T32" s="37">
        <f t="shared" si="2"/>
        <v>0.44563624838113419</v>
      </c>
      <c r="U32" s="35">
        <v>4718</v>
      </c>
      <c r="V32" s="37">
        <f t="shared" si="3"/>
        <v>0.34671367902308753</v>
      </c>
      <c r="W32" s="35">
        <v>4751</v>
      </c>
      <c r="X32" s="37">
        <f t="shared" si="3"/>
        <v>0.36410538593944708</v>
      </c>
      <c r="Y32" s="35">
        <v>5983</v>
      </c>
      <c r="Z32" s="37">
        <f t="shared" si="4"/>
        <v>0.4263634115629073</v>
      </c>
      <c r="AA32" s="35">
        <v>8637</v>
      </c>
      <c r="AB32" s="37">
        <f t="shared" si="5"/>
        <v>0.49369265760067771</v>
      </c>
      <c r="AC32" s="35">
        <v>12885</v>
      </c>
      <c r="AD32" s="37">
        <f t="shared" si="6"/>
        <v>0.65671377065322756</v>
      </c>
    </row>
    <row r="33" spans="1:30" x14ac:dyDescent="0.3">
      <c r="A33" s="32">
        <v>171</v>
      </c>
      <c r="B33" s="33" t="s">
        <v>3</v>
      </c>
      <c r="C33" s="33">
        <v>184</v>
      </c>
      <c r="D33" s="34"/>
      <c r="E33" s="35">
        <v>6153</v>
      </c>
      <c r="F33" s="36">
        <f t="shared" si="15"/>
        <v>0.46721130358256074</v>
      </c>
      <c r="G33" s="35">
        <v>9398</v>
      </c>
      <c r="H33" s="36">
        <f t="shared" si="16"/>
        <v>0.6444432710947513</v>
      </c>
      <c r="I33" s="35">
        <v>12412</v>
      </c>
      <c r="J33" s="36">
        <f t="shared" si="14"/>
        <v>0.8982129094586625</v>
      </c>
      <c r="K33" s="35">
        <v>17474</v>
      </c>
      <c r="L33" s="36">
        <f t="shared" si="10"/>
        <v>0.91147802990549298</v>
      </c>
      <c r="M33" s="35">
        <v>16127</v>
      </c>
      <c r="N33" s="36">
        <f t="shared" si="11"/>
        <v>0.84387898627774383</v>
      </c>
      <c r="O33" s="35">
        <v>16526</v>
      </c>
      <c r="P33" s="36">
        <f t="shared" si="0"/>
        <v>0.83818291924615262</v>
      </c>
      <c r="Q33" s="35">
        <v>13879</v>
      </c>
      <c r="R33" s="37">
        <f t="shared" si="1"/>
        <v>0.76002214518016509</v>
      </c>
      <c r="S33" s="35">
        <v>12066</v>
      </c>
      <c r="T33" s="37">
        <f t="shared" si="2"/>
        <v>0.7656339132801887</v>
      </c>
      <c r="U33" s="35">
        <v>12753</v>
      </c>
      <c r="V33" s="37">
        <f t="shared" si="3"/>
        <v>0.93718515230636601</v>
      </c>
      <c r="W33" s="35">
        <v>10658</v>
      </c>
      <c r="X33" s="37">
        <f t="shared" si="3"/>
        <v>0.81680387357243256</v>
      </c>
      <c r="Y33" s="35">
        <v>13635</v>
      </c>
      <c r="Z33" s="37">
        <f t="shared" si="4"/>
        <v>0.97166390049477536</v>
      </c>
      <c r="AA33" s="35">
        <v>26527</v>
      </c>
      <c r="AB33" s="37">
        <f t="shared" si="5"/>
        <v>1.5162886567295562</v>
      </c>
      <c r="AC33" s="35">
        <v>27117</v>
      </c>
      <c r="AD33" s="37">
        <f t="shared" si="6"/>
        <v>1.3820805059218917</v>
      </c>
    </row>
    <row r="34" spans="1:30" x14ac:dyDescent="0.3">
      <c r="A34" s="32">
        <v>185</v>
      </c>
      <c r="B34" s="33" t="s">
        <v>3</v>
      </c>
      <c r="C34" s="33">
        <v>200</v>
      </c>
      <c r="D34" s="34"/>
      <c r="E34" s="35">
        <v>8359</v>
      </c>
      <c r="F34" s="36">
        <f t="shared" si="15"/>
        <v>0.63471790779239812</v>
      </c>
      <c r="G34" s="35">
        <v>7002</v>
      </c>
      <c r="H34" s="36">
        <f t="shared" si="16"/>
        <v>0.48014383743407624</v>
      </c>
      <c r="I34" s="35">
        <v>5482</v>
      </c>
      <c r="J34" s="36">
        <f t="shared" si="14"/>
        <v>0.39671311389400482</v>
      </c>
      <c r="K34" s="35">
        <v>5929</v>
      </c>
      <c r="L34" s="36">
        <f t="shared" si="10"/>
        <v>0.30926824077541881</v>
      </c>
      <c r="M34" s="35">
        <v>6998</v>
      </c>
      <c r="N34" s="36">
        <f t="shared" si="11"/>
        <v>0.36618497835751546</v>
      </c>
      <c r="O34" s="35">
        <v>8535</v>
      </c>
      <c r="P34" s="36">
        <f t="shared" si="0"/>
        <v>0.43288703955983981</v>
      </c>
      <c r="Q34" s="35">
        <v>9107</v>
      </c>
      <c r="R34" s="37">
        <f t="shared" si="1"/>
        <v>0.49870463838574564</v>
      </c>
      <c r="S34" s="35">
        <v>7722</v>
      </c>
      <c r="T34" s="37">
        <f t="shared" si="2"/>
        <v>0.48999047558011077</v>
      </c>
      <c r="U34" s="35">
        <v>5101</v>
      </c>
      <c r="V34" s="37">
        <f t="shared" si="3"/>
        <v>0.37485936343721271</v>
      </c>
      <c r="W34" s="35">
        <v>4121</v>
      </c>
      <c r="X34" s="37">
        <f t="shared" si="3"/>
        <v>0.31582367826909313</v>
      </c>
      <c r="Y34" s="35">
        <v>6687</v>
      </c>
      <c r="Z34" s="37">
        <f t="shared" si="4"/>
        <v>0.47653219674430236</v>
      </c>
      <c r="AA34" s="35">
        <v>7512</v>
      </c>
      <c r="AB34" s="37">
        <f t="shared" si="5"/>
        <v>0.42938743127200307</v>
      </c>
      <c r="AC34" s="35">
        <v>3166</v>
      </c>
      <c r="AD34" s="37">
        <f t="shared" si="6"/>
        <v>0.16136249886597737</v>
      </c>
    </row>
    <row r="35" spans="1:30" x14ac:dyDescent="0.3">
      <c r="A35" s="32">
        <v>201</v>
      </c>
      <c r="B35" s="33" t="s">
        <v>3</v>
      </c>
      <c r="C35" s="33">
        <v>224</v>
      </c>
      <c r="D35" s="34"/>
      <c r="E35" s="35">
        <v>7677</v>
      </c>
      <c r="F35" s="36">
        <f t="shared" si="15"/>
        <v>0.58293209452353634</v>
      </c>
      <c r="G35" s="35">
        <v>6886</v>
      </c>
      <c r="H35" s="36">
        <f t="shared" si="16"/>
        <v>0.47218944081277475</v>
      </c>
      <c r="I35" s="35">
        <v>6018</v>
      </c>
      <c r="J35" s="36">
        <f t="shared" si="14"/>
        <v>0.43550155407043428</v>
      </c>
      <c r="K35" s="35">
        <v>9330</v>
      </c>
      <c r="L35" s="36">
        <f t="shared" si="10"/>
        <v>0.48667105522594994</v>
      </c>
      <c r="M35" s="35">
        <v>6329</v>
      </c>
      <c r="N35" s="36">
        <f t="shared" si="11"/>
        <v>0.33117815490493213</v>
      </c>
      <c r="O35" s="35">
        <v>3876</v>
      </c>
      <c r="P35" s="36">
        <f t="shared" si="0"/>
        <v>0.1965870140988798</v>
      </c>
      <c r="Q35" s="35">
        <v>1897</v>
      </c>
      <c r="R35" s="37">
        <f t="shared" si="1"/>
        <v>0.10388082782670027</v>
      </c>
      <c r="S35" s="35">
        <v>1749</v>
      </c>
      <c r="T35" s="37">
        <f t="shared" si="2"/>
        <v>0.11098074874250372</v>
      </c>
      <c r="U35" s="35">
        <v>2257</v>
      </c>
      <c r="V35" s="37">
        <f t="shared" si="3"/>
        <v>0.1658611219913329</v>
      </c>
      <c r="W35" s="35">
        <v>943</v>
      </c>
      <c r="X35" s="37">
        <f t="shared" si="3"/>
        <v>7.2269286243085359E-2</v>
      </c>
      <c r="Y35" s="35">
        <v>522</v>
      </c>
      <c r="Z35" s="37">
        <f t="shared" si="4"/>
        <v>3.7199014012341235E-2</v>
      </c>
      <c r="AA35" s="35">
        <v>2126</v>
      </c>
      <c r="AB35" s="37">
        <f t="shared" si="5"/>
        <v>0.12152258771089972</v>
      </c>
      <c r="AC35" s="35">
        <v>3899</v>
      </c>
      <c r="AD35" s="37">
        <f t="shared" si="6"/>
        <v>0.19872153603235815</v>
      </c>
    </row>
    <row r="36" spans="1:30" x14ac:dyDescent="0.3">
      <c r="A36" s="38" t="s">
        <v>4</v>
      </c>
      <c r="B36" s="39"/>
      <c r="C36" s="39"/>
      <c r="D36" s="40"/>
      <c r="E36" s="41">
        <v>18013</v>
      </c>
      <c r="F36" s="42">
        <f t="shared" si="15"/>
        <v>1.3677681149736174</v>
      </c>
      <c r="G36" s="41">
        <v>15565</v>
      </c>
      <c r="H36" s="42">
        <f t="shared" si="16"/>
        <v>1.0673291673323901</v>
      </c>
      <c r="I36" s="41">
        <v>12896</v>
      </c>
      <c r="J36" s="42">
        <f t="shared" si="14"/>
        <v>0.93323829200603547</v>
      </c>
      <c r="K36" s="41">
        <v>12288</v>
      </c>
      <c r="L36" s="42">
        <f t="shared" si="10"/>
        <v>0.64096612289565624</v>
      </c>
      <c r="M36" s="41">
        <v>10485</v>
      </c>
      <c r="N36" s="42">
        <f t="shared" si="11"/>
        <v>0.54864954245192188</v>
      </c>
      <c r="O36" s="41">
        <v>9619</v>
      </c>
      <c r="P36" s="42">
        <f t="shared" si="0"/>
        <v>0.48786648313135322</v>
      </c>
      <c r="Q36" s="41">
        <v>8560</v>
      </c>
      <c r="R36" s="43">
        <f t="shared" si="1"/>
        <v>0.46875059894388738</v>
      </c>
      <c r="S36" s="41">
        <v>7070</v>
      </c>
      <c r="T36" s="43">
        <f t="shared" si="2"/>
        <v>0.4486185783930825</v>
      </c>
      <c r="U36" s="41">
        <v>5245</v>
      </c>
      <c r="V36" s="43">
        <f t="shared" si="3"/>
        <v>0.38544155287751042</v>
      </c>
      <c r="W36" s="41">
        <v>4485</v>
      </c>
      <c r="X36" s="43">
        <f t="shared" si="3"/>
        <v>0.34371977603418652</v>
      </c>
      <c r="Y36" s="41">
        <v>4820</v>
      </c>
      <c r="Z36" s="43">
        <f t="shared" si="4"/>
        <v>0.34348514854307427</v>
      </c>
      <c r="AA36" s="41">
        <v>8838</v>
      </c>
      <c r="AB36" s="43">
        <f t="shared" si="5"/>
        <v>0.50518185803806759</v>
      </c>
      <c r="AC36" s="41">
        <v>10188</v>
      </c>
      <c r="AD36" s="43">
        <f t="shared" si="6"/>
        <v>0.51925493949670798</v>
      </c>
    </row>
    <row r="37" spans="1:30" s="18" customFormat="1" ht="21" customHeight="1" x14ac:dyDescent="0.35">
      <c r="A37" s="53" t="s">
        <v>6</v>
      </c>
      <c r="B37" s="54"/>
      <c r="C37" s="54"/>
      <c r="D37" s="55"/>
      <c r="E37" s="15">
        <f t="shared" ref="E37:AD37" si="17">SUM(E7:E36)</f>
        <v>1316963</v>
      </c>
      <c r="F37" s="24">
        <f t="shared" ref="F37" si="18">SUM(F7:F36)</f>
        <v>100</v>
      </c>
      <c r="G37" s="15">
        <f t="shared" si="17"/>
        <v>1458313</v>
      </c>
      <c r="H37" s="24">
        <f t="shared" si="17"/>
        <v>100.00000000000001</v>
      </c>
      <c r="I37" s="15">
        <f t="shared" si="17"/>
        <v>1381855</v>
      </c>
      <c r="J37" s="24">
        <f t="shared" si="17"/>
        <v>100</v>
      </c>
      <c r="K37" s="15">
        <f t="shared" si="17"/>
        <v>1917106</v>
      </c>
      <c r="L37" s="24">
        <f t="shared" si="17"/>
        <v>100</v>
      </c>
      <c r="M37" s="15">
        <f t="shared" si="17"/>
        <v>1911056</v>
      </c>
      <c r="N37" s="24">
        <f t="shared" si="17"/>
        <v>100</v>
      </c>
      <c r="O37" s="15">
        <f t="shared" si="17"/>
        <v>1971646</v>
      </c>
      <c r="P37" s="24">
        <f t="shared" si="17"/>
        <v>100</v>
      </c>
      <c r="Q37" s="15">
        <f t="shared" si="17"/>
        <v>1826131</v>
      </c>
      <c r="R37" s="24">
        <f t="shared" si="17"/>
        <v>100</v>
      </c>
      <c r="S37" s="15">
        <f t="shared" si="17"/>
        <v>1575949</v>
      </c>
      <c r="T37" s="19">
        <f t="shared" si="17"/>
        <v>99.999999999999972</v>
      </c>
      <c r="U37" s="15">
        <f t="shared" si="17"/>
        <v>1360777</v>
      </c>
      <c r="V37" s="19">
        <f t="shared" si="17"/>
        <v>99.999999999999986</v>
      </c>
      <c r="W37" s="15">
        <f t="shared" si="17"/>
        <v>1304842</v>
      </c>
      <c r="X37" s="19">
        <f t="shared" si="17"/>
        <v>100.00000000000001</v>
      </c>
      <c r="Y37" s="15">
        <f t="shared" si="17"/>
        <v>1403263</v>
      </c>
      <c r="Z37" s="19">
        <f t="shared" si="17"/>
        <v>99.999999999999986</v>
      </c>
      <c r="AA37" s="15">
        <f t="shared" si="17"/>
        <v>1749469</v>
      </c>
      <c r="AB37" s="19">
        <f t="shared" si="17"/>
        <v>100.00000000000003</v>
      </c>
      <c r="AC37" s="8">
        <f t="shared" si="17"/>
        <v>1962042</v>
      </c>
      <c r="AD37" s="19">
        <f t="shared" si="17"/>
        <v>99.999999999999986</v>
      </c>
    </row>
    <row r="38" spans="1:30" s="20" customFormat="1" ht="20.25" customHeight="1" x14ac:dyDescent="0.3">
      <c r="A38" s="48" t="s">
        <v>8</v>
      </c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</row>
    <row r="39" spans="1:30" s="20" customFormat="1" ht="26.25" customHeight="1" x14ac:dyDescent="0.3">
      <c r="A39" s="49" t="s">
        <v>10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</row>
    <row r="40" spans="1:30" s="20" customFormat="1" ht="15.75" customHeight="1" x14ac:dyDescent="0.3">
      <c r="A40" s="52" t="s">
        <v>11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</row>
  </sheetData>
  <mergeCells count="20">
    <mergeCell ref="AC5:AD5"/>
    <mergeCell ref="AA5:AB5"/>
    <mergeCell ref="U5:V5"/>
    <mergeCell ref="S5:T5"/>
    <mergeCell ref="Q5:R5"/>
    <mergeCell ref="A40:AB40"/>
    <mergeCell ref="M5:N5"/>
    <mergeCell ref="A37:D37"/>
    <mergeCell ref="A5:D6"/>
    <mergeCell ref="Y5:Z5"/>
    <mergeCell ref="W5:X5"/>
    <mergeCell ref="O5:P5"/>
    <mergeCell ref="G5:H5"/>
    <mergeCell ref="I5:J5"/>
    <mergeCell ref="K5:L5"/>
    <mergeCell ref="E2:N2"/>
    <mergeCell ref="E3:N3"/>
    <mergeCell ref="A38:AB38"/>
    <mergeCell ref="A39:AB39"/>
    <mergeCell ref="E5:F5"/>
  </mergeCells>
  <phoneticPr fontId="18" type="noConversion"/>
  <pageMargins left="0.70866141732283472" right="0.70866141732283472" top="0.47244094488188981" bottom="0.62992125984251968" header="0.31496062992125984" footer="0.31496062992125984"/>
  <pageSetup paperSize="9" scale="84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ignoredErrors>
    <ignoredError sqref="O37 M37 AC37 Q37 S37 U37 W37 Y37 AA37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14.potenza_kw</vt:lpstr>
      <vt:lpstr>'14.potenza_kw'!Area_stampa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2019-06-24T15:03:46Z</cp:lastPrinted>
  <dcterms:created xsi:type="dcterms:W3CDTF">2012-11-30T07:12:10Z</dcterms:created>
  <dcterms:modified xsi:type="dcterms:W3CDTF">2023-06-27T14:15:11Z</dcterms:modified>
</cp:coreProperties>
</file>