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1F27E069-9C17-4185-A343-A43AF029C799}" xr6:coauthVersionLast="47" xr6:coauthVersionMax="47" xr10:uidLastSave="{00000000-0000-0000-0000-000000000000}"/>
  <bookViews>
    <workbookView xWindow="-120" yWindow="-120" windowWidth="29040" windowHeight="15720" tabRatio="868" xr2:uid="{00000000-000D-0000-FFFF-FFFF00000000}"/>
  </bookViews>
  <sheets>
    <sheet name="11.top_5_segmenti 2022" sheetId="12" r:id="rId1"/>
    <sheet name="11.top_5_segmenti 2021" sheetId="9" r:id="rId2"/>
    <sheet name="11.top_5_segmenti 2020" sheetId="11" r:id="rId3"/>
    <sheet name="11.top_5_segmenti 2019" sheetId="8" r:id="rId4"/>
    <sheet name="11.top_5_segmenti 2018" sheetId="7" r:id="rId5"/>
    <sheet name="11.top_5_segmenti 2017" sheetId="6" r:id="rId6"/>
    <sheet name="11.top_5_segmenti 2016" sheetId="5" r:id="rId7"/>
    <sheet name="11.top_5_segmenti 2015" sheetId="3" r:id="rId8"/>
    <sheet name="11.top_5_segmenti 2014" sheetId="1" r:id="rId9"/>
    <sheet name="11.top_5_segmenti 2013" sheetId="2" r:id="rId10"/>
    <sheet name="11.top_5_segmenti 2012" sheetId="4" r:id="rId11"/>
  </sheets>
  <externalReferences>
    <externalReference r:id="rId12"/>
  </externalReferences>
  <definedNames>
    <definedName name="_xlnm.Print_Area" localSheetId="10">'11.top_5_segmenti 2012'!$A$1:$N$51</definedName>
    <definedName name="_xlnm.Print_Area" localSheetId="9">'11.top_5_segmenti 2013'!$A$1:$N$51</definedName>
    <definedName name="_xlnm.Print_Area" localSheetId="8">'11.top_5_segmenti 2014'!$A$1:$N$51</definedName>
    <definedName name="_xlnm.Print_Area" localSheetId="7">'11.top_5_segmenti 2015'!$A$1:$N$51</definedName>
    <definedName name="_xlnm.Print_Area" localSheetId="6">'11.top_5_segmenti 2016'!$A$1:$N$51</definedName>
    <definedName name="_xlnm.Print_Area" localSheetId="5">'11.top_5_segmenti 2017'!$A$1:$N$51</definedName>
    <definedName name="_xlnm.Print_Area" localSheetId="4">'11.top_5_segmenti 2018'!$A$1:$N$51</definedName>
    <definedName name="_xlnm.Print_Area" localSheetId="3">'11.top_5_segmenti 2019'!$A$1:$N$51</definedName>
    <definedName name="_xlnm.Print_Area" localSheetId="2">'11.top_5_segmenti 2020'!$A$1:$N$43</definedName>
    <definedName name="_xlnm.Print_Area" localSheetId="1">'11.top_5_segmenti 2021'!$A$1:$N$43</definedName>
    <definedName name="_xlnm.Print_Area" localSheetId="0">'11.top_5_segmenti 2022'!$A$1:$N$43</definedName>
    <definedName name="Excel_BuiltIn_Print_Titles_12" localSheetId="10">'[1]12.autocaravan'!#REF!</definedName>
    <definedName name="Excel_BuiltIn_Print_Titles_12" localSheetId="7">'[1]12.autocaravan'!#REF!</definedName>
    <definedName name="Excel_BuiltIn_Print_Titles_12" localSheetId="6">'[1]12.autocaravan'!#REF!</definedName>
    <definedName name="Excel_BuiltIn_Print_Titles_12" localSheetId="5">'[1]12.autocaravan'!#REF!</definedName>
    <definedName name="Excel_BuiltIn_Print_Titles_12" localSheetId="4">'[1]12.autocaravan'!#REF!</definedName>
    <definedName name="Excel_BuiltIn_Print_Titles_12" localSheetId="3">'[1]12.autocaravan'!#REF!</definedName>
    <definedName name="Excel_BuiltIn_Print_Titles_12" localSheetId="2">'[1]12.autocaravan'!#REF!</definedName>
    <definedName name="Excel_BuiltIn_Print_Titles_12" localSheetId="1">'[1]12.autocaravan'!#REF!</definedName>
    <definedName name="Excel_BuiltIn_Print_Titles_12" localSheetId="0">'[1]12.autocaravan'!#REF!</definedName>
    <definedName name="Excel_BuiltIn_Print_Titles_12">'[1]12.autocaravan'!#REF!</definedName>
    <definedName name="Excel_BuiltIn_Print_Titles_13">#REF!</definedName>
    <definedName name="Excel_BuiltIn_Print_Titles_9" localSheetId="10">'[1]9.autovetture usate'!#REF!</definedName>
    <definedName name="Excel_BuiltIn_Print_Titles_9" localSheetId="7">'[1]9.autovetture usate'!#REF!</definedName>
    <definedName name="Excel_BuiltIn_Print_Titles_9" localSheetId="6">'[1]9.autovetture usate'!#REF!</definedName>
    <definedName name="Excel_BuiltIn_Print_Titles_9" localSheetId="5">'[1]9.autovetture usate'!#REF!</definedName>
    <definedName name="Excel_BuiltIn_Print_Titles_9" localSheetId="4">'[1]9.autovetture usate'!#REF!</definedName>
    <definedName name="Excel_BuiltIn_Print_Titles_9" localSheetId="3">'[1]9.autovetture usate'!#REF!</definedName>
    <definedName name="Excel_BuiltIn_Print_Titles_9" localSheetId="2">'[1]9.autovetture usate'!#REF!</definedName>
    <definedName name="Excel_BuiltIn_Print_Titles_9" localSheetId="1">'[1]9.autovetture usate'!#REF!</definedName>
    <definedName name="Excel_BuiltIn_Print_Titles_9" localSheetId="0">'[1]9.autovetture usate'!#REF!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2" l="1"/>
  <c r="D39" i="12"/>
  <c r="I38" i="12"/>
  <c r="D38" i="12"/>
  <c r="I37" i="12"/>
  <c r="D37" i="12"/>
  <c r="I36" i="12"/>
  <c r="D36" i="12"/>
  <c r="I35" i="12"/>
  <c r="D35" i="12"/>
  <c r="I34" i="12"/>
  <c r="D34" i="12"/>
  <c r="N30" i="12"/>
  <c r="I30" i="12"/>
  <c r="D30" i="12"/>
  <c r="N29" i="12"/>
  <c r="I29" i="12"/>
  <c r="D29" i="12"/>
  <c r="N28" i="12"/>
  <c r="I28" i="12"/>
  <c r="D28" i="12"/>
  <c r="N27" i="12"/>
  <c r="I27" i="12"/>
  <c r="D27" i="12"/>
  <c r="N26" i="12"/>
  <c r="I26" i="12"/>
  <c r="D26" i="12"/>
  <c r="N25" i="12"/>
  <c r="I25" i="12"/>
  <c r="D25" i="12"/>
  <c r="N21" i="12"/>
  <c r="I21" i="12"/>
  <c r="D21" i="12"/>
  <c r="N20" i="12"/>
  <c r="I20" i="12"/>
  <c r="D20" i="12"/>
  <c r="N19" i="12"/>
  <c r="I19" i="12"/>
  <c r="D19" i="12"/>
  <c r="N18" i="12"/>
  <c r="I18" i="12"/>
  <c r="D18" i="12"/>
  <c r="N17" i="12"/>
  <c r="I17" i="12"/>
  <c r="D17" i="12"/>
  <c r="N16" i="12"/>
  <c r="I16" i="12"/>
  <c r="D16" i="12"/>
  <c r="N12" i="12"/>
  <c r="I12" i="12"/>
  <c r="D12" i="12"/>
  <c r="N11" i="12"/>
  <c r="I11" i="12"/>
  <c r="D11" i="12"/>
  <c r="N10" i="12"/>
  <c r="I10" i="12"/>
  <c r="D10" i="12"/>
  <c r="N9" i="12"/>
  <c r="I9" i="12"/>
  <c r="D9" i="12"/>
  <c r="N8" i="12"/>
  <c r="I8" i="12"/>
  <c r="D8" i="12"/>
  <c r="N7" i="12"/>
  <c r="I7" i="12"/>
  <c r="D7" i="12"/>
  <c r="I39" i="11" l="1"/>
  <c r="D39" i="11"/>
  <c r="I38" i="11"/>
  <c r="D38" i="11"/>
  <c r="I37" i="11"/>
  <c r="D37" i="11"/>
  <c r="I36" i="11"/>
  <c r="D36" i="11"/>
  <c r="I35" i="11"/>
  <c r="D35" i="11"/>
  <c r="I34" i="11"/>
  <c r="D34" i="11"/>
  <c r="N30" i="11"/>
  <c r="I30" i="11"/>
  <c r="D30" i="11"/>
  <c r="N29" i="11"/>
  <c r="I29" i="11"/>
  <c r="D29" i="11"/>
  <c r="N28" i="11"/>
  <c r="I28" i="11"/>
  <c r="D28" i="11"/>
  <c r="N27" i="11"/>
  <c r="I27" i="11"/>
  <c r="D27" i="11"/>
  <c r="N26" i="11"/>
  <c r="I26" i="11"/>
  <c r="D26" i="11"/>
  <c r="N25" i="11"/>
  <c r="I25" i="11"/>
  <c r="D25" i="11"/>
  <c r="N21" i="11"/>
  <c r="I21" i="11"/>
  <c r="D21" i="11"/>
  <c r="N20" i="11"/>
  <c r="I20" i="11"/>
  <c r="D20" i="11"/>
  <c r="N19" i="11"/>
  <c r="I19" i="11"/>
  <c r="D19" i="11"/>
  <c r="N18" i="11"/>
  <c r="I18" i="11"/>
  <c r="D18" i="11"/>
  <c r="N17" i="11"/>
  <c r="I17" i="11"/>
  <c r="D17" i="11"/>
  <c r="N16" i="11"/>
  <c r="I16" i="11"/>
  <c r="D16" i="11"/>
  <c r="N12" i="11"/>
  <c r="I12" i="11"/>
  <c r="D12" i="11"/>
  <c r="N11" i="11"/>
  <c r="I11" i="11"/>
  <c r="D11" i="11"/>
  <c r="N10" i="11"/>
  <c r="I10" i="11"/>
  <c r="D10" i="11"/>
  <c r="N9" i="11"/>
  <c r="I9" i="11"/>
  <c r="D9" i="11"/>
  <c r="N8" i="11"/>
  <c r="I8" i="11"/>
  <c r="D8" i="11"/>
  <c r="N7" i="11"/>
  <c r="I7" i="11"/>
  <c r="D7" i="11"/>
  <c r="I39" i="9"/>
  <c r="D39" i="9"/>
  <c r="I38" i="9"/>
  <c r="D38" i="9"/>
  <c r="I37" i="9"/>
  <c r="D37" i="9"/>
  <c r="I36" i="9"/>
  <c r="D36" i="9"/>
  <c r="I35" i="9"/>
  <c r="D35" i="9"/>
  <c r="I34" i="9"/>
  <c r="D34" i="9"/>
  <c r="N30" i="9"/>
  <c r="I30" i="9"/>
  <c r="D30" i="9"/>
  <c r="N29" i="9"/>
  <c r="I29" i="9"/>
  <c r="D29" i="9"/>
  <c r="N28" i="9"/>
  <c r="I28" i="9"/>
  <c r="D28" i="9"/>
  <c r="N27" i="9"/>
  <c r="I27" i="9"/>
  <c r="D27" i="9"/>
  <c r="N26" i="9"/>
  <c r="I26" i="9"/>
  <c r="D26" i="9"/>
  <c r="N25" i="9"/>
  <c r="I25" i="9"/>
  <c r="D25" i="9"/>
  <c r="N21" i="9"/>
  <c r="I21" i="9"/>
  <c r="D21" i="9"/>
  <c r="N20" i="9"/>
  <c r="I20" i="9"/>
  <c r="D20" i="9"/>
  <c r="N19" i="9"/>
  <c r="I19" i="9"/>
  <c r="D19" i="9"/>
  <c r="N18" i="9"/>
  <c r="I18" i="9"/>
  <c r="D18" i="9"/>
  <c r="N17" i="9"/>
  <c r="I17" i="9"/>
  <c r="D17" i="9"/>
  <c r="N16" i="9"/>
  <c r="I16" i="9"/>
  <c r="D16" i="9"/>
  <c r="N12" i="9"/>
  <c r="I12" i="9"/>
  <c r="D12" i="9"/>
  <c r="N11" i="9"/>
  <c r="I11" i="9"/>
  <c r="D11" i="9"/>
  <c r="N10" i="9"/>
  <c r="I10" i="9"/>
  <c r="D10" i="9"/>
  <c r="N9" i="9"/>
  <c r="I9" i="9"/>
  <c r="D9" i="9"/>
  <c r="N8" i="9"/>
  <c r="I8" i="9"/>
  <c r="D8" i="9"/>
  <c r="N7" i="9"/>
  <c r="I7" i="9"/>
  <c r="D7" i="9"/>
  <c r="N48" i="7"/>
  <c r="I48" i="7"/>
  <c r="D48" i="7"/>
  <c r="N39" i="7"/>
  <c r="I39" i="7"/>
  <c r="D39" i="7"/>
  <c r="N30" i="7"/>
  <c r="I30" i="7"/>
  <c r="D30" i="7"/>
  <c r="N21" i="7"/>
  <c r="I21" i="7"/>
  <c r="D21" i="7"/>
  <c r="N12" i="7"/>
  <c r="I12" i="7"/>
  <c r="D12" i="7"/>
  <c r="N48" i="8"/>
  <c r="I48" i="8"/>
  <c r="D48" i="8"/>
  <c r="N39" i="8"/>
  <c r="I39" i="8"/>
  <c r="D39" i="8"/>
  <c r="N30" i="8"/>
  <c r="I30" i="8"/>
  <c r="D30" i="8"/>
  <c r="N21" i="8"/>
  <c r="I21" i="8"/>
  <c r="D21" i="8"/>
  <c r="N12" i="8"/>
  <c r="I12" i="8"/>
  <c r="D12" i="8"/>
  <c r="N47" i="8" l="1"/>
  <c r="I47" i="8"/>
  <c r="D47" i="8"/>
  <c r="N36" i="8"/>
  <c r="I35" i="8"/>
  <c r="D37" i="8"/>
  <c r="I38" i="8"/>
  <c r="I37" i="8"/>
  <c r="I36" i="8"/>
  <c r="I34" i="8"/>
  <c r="N29" i="8"/>
  <c r="I29" i="8"/>
  <c r="D27" i="8"/>
  <c r="I27" i="8"/>
  <c r="I25" i="8"/>
  <c r="N18" i="8"/>
  <c r="I16" i="8"/>
  <c r="D17" i="8"/>
  <c r="N20" i="8"/>
  <c r="I20" i="8"/>
  <c r="D20" i="8"/>
  <c r="N19" i="8"/>
  <c r="D18" i="8"/>
  <c r="N17" i="8"/>
  <c r="I17" i="8"/>
  <c r="N16" i="8"/>
  <c r="N9" i="8"/>
  <c r="I9" i="8"/>
  <c r="D7" i="8"/>
  <c r="D8" i="8"/>
  <c r="D35" i="7"/>
  <c r="D43" i="7"/>
  <c r="N47" i="7"/>
  <c r="N46" i="7" l="1"/>
  <c r="N43" i="7"/>
  <c r="N44" i="7"/>
  <c r="N45" i="7"/>
  <c r="D44" i="7"/>
  <c r="D45" i="7"/>
  <c r="D47" i="7"/>
  <c r="D46" i="7"/>
  <c r="D36" i="7"/>
  <c r="D38" i="7"/>
  <c r="D37" i="7"/>
  <c r="D34" i="7"/>
  <c r="I7" i="8"/>
  <c r="N43" i="8"/>
  <c r="N44" i="8"/>
  <c r="N46" i="8"/>
  <c r="N45" i="8"/>
  <c r="I44" i="8"/>
  <c r="I45" i="8"/>
  <c r="I46" i="8"/>
  <c r="I43" i="8"/>
  <c r="N37" i="8"/>
  <c r="N34" i="8"/>
  <c r="D35" i="8"/>
  <c r="D38" i="8"/>
  <c r="D34" i="8"/>
  <c r="N25" i="8"/>
  <c r="N27" i="8"/>
  <c r="N28" i="8"/>
  <c r="N26" i="8"/>
  <c r="I19" i="8"/>
  <c r="I18" i="8"/>
  <c r="D19" i="8"/>
  <c r="D16" i="8"/>
  <c r="D10" i="8"/>
  <c r="N7" i="8"/>
  <c r="I10" i="8"/>
  <c r="D25" i="8"/>
  <c r="D45" i="8"/>
  <c r="I8" i="8"/>
  <c r="D11" i="8"/>
  <c r="I28" i="8"/>
  <c r="N35" i="8"/>
  <c r="D43" i="8"/>
  <c r="N10" i="8"/>
  <c r="N8" i="8"/>
  <c r="I11" i="8"/>
  <c r="D26" i="8"/>
  <c r="D36" i="8"/>
  <c r="N38" i="8"/>
  <c r="D46" i="8"/>
  <c r="D9" i="8"/>
  <c r="N11" i="8"/>
  <c r="I26" i="8"/>
  <c r="D29" i="8"/>
  <c r="D28" i="8"/>
  <c r="D44" i="8"/>
  <c r="I47" i="7"/>
  <c r="I46" i="7"/>
  <c r="I45" i="7"/>
  <c r="I44" i="7"/>
  <c r="I43" i="7"/>
  <c r="N38" i="7"/>
  <c r="I38" i="7"/>
  <c r="N37" i="7"/>
  <c r="I37" i="7"/>
  <c r="N36" i="7"/>
  <c r="I36" i="7"/>
  <c r="N35" i="7"/>
  <c r="I35" i="7"/>
  <c r="N34" i="7"/>
  <c r="I34" i="7"/>
  <c r="N29" i="7"/>
  <c r="I29" i="7"/>
  <c r="D29" i="7"/>
  <c r="N28" i="7"/>
  <c r="I28" i="7"/>
  <c r="D28" i="7"/>
  <c r="N27" i="7"/>
  <c r="I27" i="7"/>
  <c r="D27" i="7"/>
  <c r="N26" i="7"/>
  <c r="I26" i="7"/>
  <c r="D26" i="7"/>
  <c r="N25" i="7"/>
  <c r="I25" i="7"/>
  <c r="D25" i="7"/>
  <c r="N20" i="7"/>
  <c r="I20" i="7"/>
  <c r="D20" i="7"/>
  <c r="N19" i="7"/>
  <c r="I19" i="7"/>
  <c r="D19" i="7"/>
  <c r="N18" i="7"/>
  <c r="I18" i="7"/>
  <c r="D18" i="7"/>
  <c r="N17" i="7"/>
  <c r="I17" i="7"/>
  <c r="D17" i="7"/>
  <c r="N16" i="7"/>
  <c r="I16" i="7"/>
  <c r="D16" i="7"/>
  <c r="N11" i="7"/>
  <c r="I11" i="7"/>
  <c r="D11" i="7"/>
  <c r="N10" i="7"/>
  <c r="I10" i="7"/>
  <c r="D10" i="7"/>
  <c r="N9" i="7"/>
  <c r="I9" i="7"/>
  <c r="D9" i="7"/>
  <c r="N8" i="7"/>
  <c r="I8" i="7"/>
  <c r="D8" i="7"/>
  <c r="N7" i="7"/>
  <c r="I7" i="7"/>
  <c r="D7" i="7"/>
  <c r="D7" i="6"/>
  <c r="I8" i="6"/>
  <c r="I9" i="6"/>
  <c r="I10" i="6"/>
  <c r="I11" i="6"/>
  <c r="I9" i="5"/>
  <c r="I10" i="5"/>
  <c r="I11" i="5"/>
  <c r="I8" i="5"/>
  <c r="N48" i="6"/>
  <c r="I48" i="6"/>
  <c r="D48" i="6"/>
  <c r="N47" i="6"/>
  <c r="I47" i="6"/>
  <c r="N46" i="6"/>
  <c r="I46" i="6"/>
  <c r="N45" i="6"/>
  <c r="I45" i="6"/>
  <c r="D45" i="6"/>
  <c r="N44" i="6"/>
  <c r="I44" i="6"/>
  <c r="D44" i="6"/>
  <c r="N43" i="6"/>
  <c r="I43" i="6"/>
  <c r="D43" i="6"/>
  <c r="N39" i="6"/>
  <c r="I39" i="6"/>
  <c r="D39" i="6"/>
  <c r="N38" i="6"/>
  <c r="I38" i="6"/>
  <c r="N37" i="6"/>
  <c r="I37" i="6"/>
  <c r="N36" i="6"/>
  <c r="I36" i="6"/>
  <c r="D36" i="6"/>
  <c r="N35" i="6"/>
  <c r="I35" i="6"/>
  <c r="D35" i="6"/>
  <c r="N34" i="6"/>
  <c r="I34" i="6"/>
  <c r="D34" i="6"/>
  <c r="N30" i="6"/>
  <c r="I30" i="6"/>
  <c r="D30" i="6"/>
  <c r="N29" i="6"/>
  <c r="I29" i="6"/>
  <c r="D29" i="6"/>
  <c r="N28" i="6"/>
  <c r="I28" i="6"/>
  <c r="D28" i="6"/>
  <c r="N27" i="6"/>
  <c r="I27" i="6"/>
  <c r="D27" i="6"/>
  <c r="N26" i="6"/>
  <c r="I26" i="6"/>
  <c r="D26" i="6"/>
  <c r="N25" i="6"/>
  <c r="I25" i="6"/>
  <c r="D25" i="6"/>
  <c r="N21" i="6"/>
  <c r="I21" i="6"/>
  <c r="D21" i="6"/>
  <c r="N20" i="6"/>
  <c r="I20" i="6"/>
  <c r="D20" i="6"/>
  <c r="N19" i="6"/>
  <c r="I19" i="6"/>
  <c r="D19" i="6"/>
  <c r="N18" i="6"/>
  <c r="I18" i="6"/>
  <c r="D18" i="6"/>
  <c r="N17" i="6"/>
  <c r="I17" i="6"/>
  <c r="D17" i="6"/>
  <c r="N16" i="6"/>
  <c r="I16" i="6"/>
  <c r="D16" i="6"/>
  <c r="N12" i="6"/>
  <c r="I12" i="6"/>
  <c r="D12" i="6"/>
  <c r="N11" i="6"/>
  <c r="D11" i="6"/>
  <c r="N10" i="6"/>
  <c r="D10" i="6"/>
  <c r="N9" i="6"/>
  <c r="D9" i="6"/>
  <c r="N8" i="6"/>
  <c r="D8" i="6"/>
  <c r="N7" i="6"/>
  <c r="I7" i="6"/>
  <c r="N48" i="5"/>
  <c r="I48" i="5"/>
  <c r="D48" i="5"/>
  <c r="N47" i="5"/>
  <c r="I46" i="5"/>
  <c r="N46" i="5"/>
  <c r="I44" i="5"/>
  <c r="N45" i="5"/>
  <c r="I47" i="5"/>
  <c r="D45" i="5"/>
  <c r="N44" i="5"/>
  <c r="I45" i="5"/>
  <c r="D44" i="5"/>
  <c r="N43" i="5"/>
  <c r="I43" i="5"/>
  <c r="D43" i="5"/>
  <c r="N39" i="5"/>
  <c r="I39" i="5"/>
  <c r="D39" i="5"/>
  <c r="N36" i="5"/>
  <c r="I38" i="5"/>
  <c r="N38" i="5"/>
  <c r="I37" i="5"/>
  <c r="N37" i="5"/>
  <c r="I36" i="5"/>
  <c r="D36" i="5"/>
  <c r="N35" i="5"/>
  <c r="I35" i="5"/>
  <c r="D35" i="5"/>
  <c r="N34" i="5"/>
  <c r="I34" i="5"/>
  <c r="D34" i="5"/>
  <c r="N30" i="5"/>
  <c r="I30" i="5"/>
  <c r="D30" i="5"/>
  <c r="N29" i="5"/>
  <c r="I29" i="5"/>
  <c r="D29" i="5"/>
  <c r="N28" i="5"/>
  <c r="I26" i="5"/>
  <c r="D28" i="5"/>
  <c r="N27" i="5"/>
  <c r="I27" i="5"/>
  <c r="D27" i="5"/>
  <c r="N26" i="5"/>
  <c r="I28" i="5"/>
  <c r="D26" i="5"/>
  <c r="N25" i="5"/>
  <c r="I25" i="5"/>
  <c r="D25" i="5"/>
  <c r="N21" i="5"/>
  <c r="I21" i="5"/>
  <c r="D21" i="5"/>
  <c r="N20" i="5"/>
  <c r="I20" i="5"/>
  <c r="D20" i="5"/>
  <c r="N19" i="5"/>
  <c r="I19" i="5"/>
  <c r="D19" i="5"/>
  <c r="N18" i="5"/>
  <c r="I18" i="5"/>
  <c r="D18" i="5"/>
  <c r="N17" i="5"/>
  <c r="I17" i="5"/>
  <c r="D17" i="5"/>
  <c r="N16" i="5"/>
  <c r="I16" i="5"/>
  <c r="D16" i="5"/>
  <c r="N12" i="5"/>
  <c r="I12" i="5"/>
  <c r="D12" i="5"/>
  <c r="N11" i="5"/>
  <c r="D11" i="5"/>
  <c r="N10" i="5"/>
  <c r="D10" i="5"/>
  <c r="N9" i="5"/>
  <c r="D9" i="5"/>
  <c r="N8" i="5"/>
  <c r="I7" i="5"/>
  <c r="D8" i="5"/>
  <c r="N7" i="5"/>
  <c r="D7" i="5"/>
  <c r="N48" i="4"/>
  <c r="I48" i="4"/>
  <c r="D48" i="4"/>
  <c r="N47" i="4"/>
  <c r="I47" i="4"/>
  <c r="D46" i="4"/>
  <c r="N46" i="4"/>
  <c r="I45" i="4"/>
  <c r="D47" i="4"/>
  <c r="N45" i="4"/>
  <c r="I46" i="4"/>
  <c r="D45" i="4"/>
  <c r="N44" i="4"/>
  <c r="I44" i="4"/>
  <c r="D44" i="4"/>
  <c r="N43" i="4"/>
  <c r="I43" i="4"/>
  <c r="D43" i="4"/>
  <c r="N39" i="4"/>
  <c r="I39" i="4"/>
  <c r="D39" i="4"/>
  <c r="N38" i="4"/>
  <c r="I38" i="4"/>
  <c r="D38" i="4"/>
  <c r="N37" i="4"/>
  <c r="I35" i="4"/>
  <c r="D37" i="4"/>
  <c r="N36" i="4"/>
  <c r="I36" i="4"/>
  <c r="D36" i="4"/>
  <c r="N35" i="4"/>
  <c r="I37" i="4"/>
  <c r="D35" i="4"/>
  <c r="N34" i="4"/>
  <c r="I34" i="4"/>
  <c r="D34" i="4"/>
  <c r="N30" i="4"/>
  <c r="I30" i="4"/>
  <c r="D30" i="4"/>
  <c r="N29" i="4"/>
  <c r="I29" i="4"/>
  <c r="D29" i="4"/>
  <c r="N26" i="4"/>
  <c r="I28" i="4"/>
  <c r="D27" i="4"/>
  <c r="N28" i="4"/>
  <c r="I27" i="4"/>
  <c r="D28" i="4"/>
  <c r="I26" i="4"/>
  <c r="D26" i="4"/>
  <c r="N25" i="4"/>
  <c r="I25" i="4"/>
  <c r="D25" i="4"/>
  <c r="N21" i="4"/>
  <c r="I21" i="4"/>
  <c r="D21" i="4"/>
  <c r="N20" i="4"/>
  <c r="I20" i="4"/>
  <c r="D20" i="4"/>
  <c r="N19" i="4"/>
  <c r="I19" i="4"/>
  <c r="D19" i="4"/>
  <c r="N18" i="4"/>
  <c r="I18" i="4"/>
  <c r="D18" i="4"/>
  <c r="N17" i="4"/>
  <c r="I17" i="4"/>
  <c r="D17" i="4"/>
  <c r="N16" i="4"/>
  <c r="I16" i="4"/>
  <c r="D16" i="4"/>
  <c r="N12" i="4"/>
  <c r="I12" i="4"/>
  <c r="D12" i="4"/>
  <c r="N11" i="4"/>
  <c r="I10" i="4"/>
  <c r="D11" i="4"/>
  <c r="N10" i="4"/>
  <c r="I9" i="4"/>
  <c r="D10" i="4"/>
  <c r="N9" i="4"/>
  <c r="I11" i="4"/>
  <c r="D9" i="4"/>
  <c r="N8" i="4"/>
  <c r="I8" i="4"/>
  <c r="D8" i="4"/>
  <c r="N7" i="4"/>
  <c r="I7" i="4"/>
  <c r="D7" i="4"/>
  <c r="N48" i="3"/>
  <c r="I48" i="3"/>
  <c r="D48" i="3"/>
  <c r="N47" i="3"/>
  <c r="I47" i="3"/>
  <c r="N46" i="3"/>
  <c r="I46" i="3"/>
  <c r="N45" i="3"/>
  <c r="I45" i="3"/>
  <c r="D45" i="3"/>
  <c r="N44" i="3"/>
  <c r="I44" i="3"/>
  <c r="D44" i="3"/>
  <c r="N43" i="3"/>
  <c r="I43" i="3"/>
  <c r="D43" i="3"/>
  <c r="N39" i="3"/>
  <c r="I39" i="3"/>
  <c r="D39" i="3"/>
  <c r="N38" i="3"/>
  <c r="I37" i="3"/>
  <c r="N37" i="3"/>
  <c r="I38" i="3"/>
  <c r="N35" i="3"/>
  <c r="I35" i="3"/>
  <c r="D36" i="3"/>
  <c r="N36" i="3"/>
  <c r="I36" i="3"/>
  <c r="D35" i="3"/>
  <c r="N34" i="3"/>
  <c r="I34" i="3"/>
  <c r="D34" i="3"/>
  <c r="N30" i="3"/>
  <c r="I30" i="3"/>
  <c r="D30" i="3"/>
  <c r="N29" i="3"/>
  <c r="I29" i="3"/>
  <c r="D28" i="3"/>
  <c r="N28" i="3"/>
  <c r="I26" i="3"/>
  <c r="D25" i="3"/>
  <c r="N27" i="3"/>
  <c r="I27" i="3"/>
  <c r="D27" i="3"/>
  <c r="N26" i="3"/>
  <c r="I28" i="3"/>
  <c r="D29" i="3"/>
  <c r="N25" i="3"/>
  <c r="I25" i="3"/>
  <c r="D26" i="3"/>
  <c r="N21" i="3"/>
  <c r="I21" i="3"/>
  <c r="D21" i="3"/>
  <c r="N19" i="3"/>
  <c r="I20" i="3"/>
  <c r="D20" i="3"/>
  <c r="N20" i="3"/>
  <c r="I19" i="3"/>
  <c r="D18" i="3"/>
  <c r="N17" i="3"/>
  <c r="I18" i="3"/>
  <c r="D16" i="3"/>
  <c r="N18" i="3"/>
  <c r="I17" i="3"/>
  <c r="D19" i="3"/>
  <c r="N16" i="3"/>
  <c r="I16" i="3"/>
  <c r="D17" i="3"/>
  <c r="N12" i="3"/>
  <c r="I12" i="3"/>
  <c r="D12" i="3"/>
  <c r="N11" i="3"/>
  <c r="I11" i="3"/>
  <c r="D11" i="3"/>
  <c r="N9" i="3"/>
  <c r="I10" i="3"/>
  <c r="D10" i="3"/>
  <c r="N10" i="3"/>
  <c r="I9" i="3"/>
  <c r="D9" i="3"/>
  <c r="N8" i="3"/>
  <c r="I8" i="3"/>
  <c r="D8" i="3"/>
  <c r="N7" i="3"/>
  <c r="I7" i="3"/>
  <c r="D7" i="3"/>
  <c r="D48" i="1"/>
  <c r="D47" i="1"/>
  <c r="D46" i="1"/>
  <c r="D45" i="1"/>
  <c r="D44" i="1"/>
  <c r="D43" i="1"/>
  <c r="I48" i="1"/>
  <c r="I47" i="1"/>
  <c r="I46" i="1"/>
  <c r="I45" i="1"/>
  <c r="I44" i="1"/>
  <c r="I43" i="1"/>
  <c r="N48" i="1"/>
  <c r="N47" i="1"/>
  <c r="N46" i="1"/>
  <c r="N45" i="1"/>
  <c r="N44" i="1"/>
  <c r="N43" i="1"/>
  <c r="D34" i="1"/>
  <c r="I39" i="1"/>
  <c r="I38" i="1"/>
  <c r="I37" i="1"/>
  <c r="I36" i="1"/>
  <c r="I35" i="1"/>
  <c r="I34" i="1"/>
  <c r="N39" i="1"/>
  <c r="N38" i="1"/>
  <c r="N37" i="1"/>
  <c r="N36" i="1"/>
  <c r="N35" i="1"/>
  <c r="N34" i="1"/>
  <c r="N39" i="2"/>
  <c r="N38" i="2"/>
  <c r="N37" i="2"/>
  <c r="N36" i="2"/>
  <c r="N35" i="2"/>
  <c r="N34" i="2"/>
  <c r="D39" i="2"/>
  <c r="D38" i="2"/>
  <c r="D37" i="2"/>
  <c r="D36" i="2"/>
  <c r="D35" i="2"/>
  <c r="D48" i="2"/>
  <c r="D47" i="2"/>
  <c r="D46" i="2"/>
  <c r="D45" i="2"/>
  <c r="D44" i="2"/>
  <c r="D43" i="2"/>
  <c r="I48" i="2"/>
  <c r="I47" i="2"/>
  <c r="I46" i="2"/>
  <c r="I45" i="2"/>
  <c r="I44" i="2"/>
  <c r="I43" i="2"/>
  <c r="N48" i="2"/>
  <c r="N47" i="2"/>
  <c r="N46" i="2"/>
  <c r="N45" i="2"/>
  <c r="N44" i="2"/>
  <c r="N43" i="2"/>
  <c r="D11" i="1"/>
  <c r="N16" i="1"/>
  <c r="I18" i="1"/>
  <c r="I9" i="1"/>
  <c r="N25" i="2"/>
  <c r="I28" i="2"/>
  <c r="N19" i="2"/>
  <c r="I17" i="2"/>
  <c r="D16" i="2"/>
  <c r="I7" i="2"/>
  <c r="D9" i="2"/>
  <c r="D7" i="2"/>
  <c r="N7" i="2"/>
  <c r="D8" i="2"/>
  <c r="I8" i="2"/>
  <c r="N8" i="2"/>
  <c r="I9" i="2"/>
  <c r="N9" i="2"/>
  <c r="I10" i="2"/>
  <c r="N10" i="2"/>
  <c r="D11" i="2"/>
  <c r="N11" i="2"/>
  <c r="D12" i="2"/>
  <c r="I12" i="2"/>
  <c r="N12" i="2"/>
  <c r="I16" i="2"/>
  <c r="N16" i="2"/>
  <c r="N17" i="2"/>
  <c r="D18" i="2"/>
  <c r="N18" i="2"/>
  <c r="I19" i="2"/>
  <c r="I20" i="2"/>
  <c r="N20" i="2"/>
  <c r="N21" i="2"/>
  <c r="D25" i="2"/>
  <c r="D26" i="2"/>
  <c r="I25" i="2"/>
  <c r="D27" i="2"/>
  <c r="N27" i="2"/>
  <c r="D28" i="2"/>
  <c r="N28" i="2"/>
  <c r="D29" i="2"/>
  <c r="D30" i="2"/>
  <c r="I30" i="2"/>
  <c r="D34" i="2"/>
  <c r="I34" i="2"/>
  <c r="I35" i="2"/>
  <c r="I36" i="2"/>
  <c r="I37" i="2"/>
  <c r="I38" i="2"/>
  <c r="I39" i="2"/>
  <c r="I25" i="1"/>
  <c r="I26" i="1"/>
  <c r="I27" i="1"/>
  <c r="I28" i="1"/>
  <c r="I29" i="1"/>
  <c r="N8" i="1"/>
  <c r="D9" i="1"/>
  <c r="N9" i="1"/>
  <c r="I10" i="1"/>
  <c r="N10" i="1"/>
  <c r="I11" i="1"/>
  <c r="N11" i="1"/>
  <c r="N7" i="1"/>
  <c r="D12" i="1"/>
  <c r="N12" i="1"/>
  <c r="D17" i="1"/>
  <c r="I16" i="1"/>
  <c r="D18" i="1"/>
  <c r="N19" i="1"/>
  <c r="D19" i="1"/>
  <c r="N18" i="1"/>
  <c r="D16" i="1"/>
  <c r="D20" i="1"/>
  <c r="I20" i="1"/>
  <c r="D21" i="1"/>
  <c r="N21" i="1"/>
  <c r="D25" i="1"/>
  <c r="D26" i="1"/>
  <c r="D27" i="1"/>
  <c r="D28" i="1"/>
  <c r="D29" i="1"/>
  <c r="D30" i="1"/>
  <c r="I30" i="1"/>
  <c r="N30" i="1"/>
  <c r="D36" i="1"/>
  <c r="D37" i="1"/>
  <c r="D19" i="2"/>
  <c r="D39" i="1"/>
  <c r="N17" i="1"/>
  <c r="D10" i="1"/>
  <c r="N29" i="2"/>
  <c r="D38" i="1"/>
  <c r="N20" i="1"/>
  <c r="I19" i="1"/>
  <c r="I12" i="1"/>
  <c r="D7" i="1"/>
  <c r="I8" i="1"/>
  <c r="D8" i="1"/>
  <c r="N29" i="1"/>
  <c r="N27" i="1"/>
  <c r="N25" i="1"/>
  <c r="N30" i="2"/>
  <c r="I29" i="2"/>
  <c r="N26" i="2"/>
  <c r="I26" i="2"/>
  <c r="D21" i="2"/>
  <c r="I18" i="2"/>
  <c r="D17" i="2"/>
  <c r="I11" i="2"/>
  <c r="D10" i="2"/>
  <c r="I21" i="1"/>
  <c r="I17" i="1"/>
  <c r="N28" i="1"/>
  <c r="N26" i="1"/>
  <c r="I27" i="2"/>
  <c r="D35" i="1"/>
  <c r="I7" i="1"/>
  <c r="I21" i="2"/>
  <c r="D20" i="2"/>
</calcChain>
</file>

<file path=xl/sharedStrings.xml><?xml version="1.0" encoding="utf-8"?>
<sst xmlns="http://schemas.openxmlformats.org/spreadsheetml/2006/main" count="1578" uniqueCount="325">
  <si>
    <t>SUPERUTILITARIE</t>
  </si>
  <si>
    <t>UTILITARIE</t>
  </si>
  <si>
    <t>MEDIO - INFERIORI</t>
  </si>
  <si>
    <t>Volumi</t>
  </si>
  <si>
    <t>%</t>
  </si>
  <si>
    <t>FIAT Panda</t>
  </si>
  <si>
    <t>FIAT Punto</t>
  </si>
  <si>
    <t>VOLKSWAGEN Golf</t>
  </si>
  <si>
    <t>FIAT 500</t>
  </si>
  <si>
    <t>FORD Fiesta</t>
  </si>
  <si>
    <t>ALFA ROMEO Giulietta</t>
  </si>
  <si>
    <t>MCC Fortwo</t>
  </si>
  <si>
    <t>LANCIA Ypsilon</t>
  </si>
  <si>
    <t>VOLKSWAGEN Polo</t>
  </si>
  <si>
    <t>FORD Focus</t>
  </si>
  <si>
    <t>AUDI A4</t>
  </si>
  <si>
    <t>BMW Serie 5</t>
  </si>
  <si>
    <t>PORSCHE Panamera</t>
  </si>
  <si>
    <t>VOLKSWAGEN Passat</t>
  </si>
  <si>
    <t>MERCEDES E-Class</t>
  </si>
  <si>
    <t>AUDI A8</t>
  </si>
  <si>
    <t>AUDI A6</t>
  </si>
  <si>
    <t>MERCEDES Cls</t>
  </si>
  <si>
    <t>BMW Series 7</t>
  </si>
  <si>
    <t>NISSAN Qashqai</t>
  </si>
  <si>
    <t>OPEL Meriva</t>
  </si>
  <si>
    <t>MERCEDES Slk</t>
  </si>
  <si>
    <t>CITROEN C3 Picasso</t>
  </si>
  <si>
    <t>FORD Focus C-Max</t>
  </si>
  <si>
    <t>FORD S-Max</t>
  </si>
  <si>
    <t>FIAT Qubo</t>
  </si>
  <si>
    <t>RENAULT Megane Scenic</t>
  </si>
  <si>
    <t>VOLKSWAGEN Sharan</t>
  </si>
  <si>
    <t>PEUGEOT 3008</t>
  </si>
  <si>
    <t>FORD Galaxy</t>
  </si>
  <si>
    <t>MERCEDES B-Class</t>
  </si>
  <si>
    <t>PEUGEOT Partner</t>
  </si>
  <si>
    <t>CHEVROLET Spark</t>
  </si>
  <si>
    <t>BMW Series 3</t>
  </si>
  <si>
    <t>LANCIA Delta</t>
  </si>
  <si>
    <t>MERCEDES C-Class</t>
  </si>
  <si>
    <t>FIAT Freemont</t>
  </si>
  <si>
    <t>HYUNDAI Ix 35</t>
  </si>
  <si>
    <t>HYUNDAI Ix20</t>
  </si>
  <si>
    <t>FIAT 500L</t>
  </si>
  <si>
    <t>OPEL Zafira</t>
  </si>
  <si>
    <t>LANCIA Voyager</t>
  </si>
  <si>
    <t>MERCEDES Viano</t>
  </si>
  <si>
    <t>FIAT Doblo</t>
  </si>
  <si>
    <t>VOLKSWAGEN Caddy</t>
  </si>
  <si>
    <t>IMMATRICOLAZIONI AUTOVETTURE - I PRINCIPALI MODELLI DEI SEGMENTI NEL 2013</t>
  </si>
  <si>
    <t>NEW CAR REGISTRATIONS - BEST SALES BY SEGMENT IN 2013</t>
  </si>
  <si>
    <t>VOLKSWAGEN Up</t>
  </si>
  <si>
    <t>RENAULT Clio</t>
  </si>
  <si>
    <t>AUDI A3</t>
  </si>
  <si>
    <t>MERCEDES A-Class</t>
  </si>
  <si>
    <t>LANCIA Thema</t>
  </si>
  <si>
    <t>MASERATI Quattroporte</t>
  </si>
  <si>
    <t>PORSCHE 911</t>
  </si>
  <si>
    <t>BMW Z4</t>
  </si>
  <si>
    <t>PEUGEOT Rcz</t>
  </si>
  <si>
    <t>MINI Countryman</t>
  </si>
  <si>
    <t>KIA Sportage</t>
  </si>
  <si>
    <t>FORD B-Max</t>
  </si>
  <si>
    <t>DACIA Dokker</t>
  </si>
  <si>
    <t>MERCEDES S-Class</t>
  </si>
  <si>
    <t>TOYOTA GT-86</t>
  </si>
  <si>
    <t>RENAULT Captur</t>
  </si>
  <si>
    <t>NISSAN Juke</t>
  </si>
  <si>
    <t>OPEL Mokka</t>
  </si>
  <si>
    <t>PEUGEOT 2008</t>
  </si>
  <si>
    <t>VOLKSWAGEN Tiguan</t>
  </si>
  <si>
    <t>DACIA Duster</t>
  </si>
  <si>
    <t>BMW X3</t>
  </si>
  <si>
    <t>AUDI Q5</t>
  </si>
  <si>
    <t>VOLVO Xc60</t>
  </si>
  <si>
    <t>MERCEDES Glk-Class</t>
  </si>
  <si>
    <t>MERCEDES M-Class</t>
  </si>
  <si>
    <t>JEEP Grand Cherokee</t>
  </si>
  <si>
    <t>LAND ROVER Rr Sport</t>
  </si>
  <si>
    <t>PORSCHE Cayenne</t>
  </si>
  <si>
    <t>LAND ROVER Range Rover</t>
  </si>
  <si>
    <t>IMMATRICOLAZIONI AUTOVETTURE - I PRINCIPALI MODELLI DEI SEGMENTI NEL 2014</t>
  </si>
  <si>
    <t>NEW CAR REGISTRATIONS - BEST SALES BY SEGMENT IN 2014</t>
  </si>
  <si>
    <t xml:space="preserve"> MERCEDES Slk</t>
  </si>
  <si>
    <t>MASERATI Ghibli</t>
  </si>
  <si>
    <t>OPEL Insignia</t>
  </si>
  <si>
    <t>HYUNDAI I 10</t>
  </si>
  <si>
    <t>HONDA Cr-V</t>
  </si>
  <si>
    <t>BMW X5</t>
  </si>
  <si>
    <t>SEAT Alhambra</t>
  </si>
  <si>
    <t>BMW Serie 7</t>
  </si>
  <si>
    <t>Toyota Aygo</t>
  </si>
  <si>
    <t>IMMATRICOLAZIONI AUTOVETTURE - I PRINCIPALI MODELLI DEI SEGMENTI NEL 2012</t>
  </si>
  <si>
    <t>NEW CAR REGISTRATIONS - BEST SALES BY SEGMENT IN 2012</t>
  </si>
  <si>
    <t>Elaborazioni Anfia  su dati del Ministero dei Trasporti presenti in archivio al 04/05/2016  (Aut. Min.D07161/H4)</t>
  </si>
  <si>
    <t>Prepared by Anfia on Ministry of Transports data as of May 04, 2016</t>
  </si>
  <si>
    <t>IMMATRICOLAZIONI AUTOVETTURE - I PRINCIPALI MODELLI DEI SEGMENTI NEL 2015</t>
  </si>
  <si>
    <t>NEW CAR REGISTRATIONS - BEST SALES BY SEGMENT IN 2015</t>
  </si>
  <si>
    <t>Citroen C3</t>
  </si>
  <si>
    <t>OPEL Astra</t>
  </si>
  <si>
    <t>FIAT Bravo</t>
  </si>
  <si>
    <t>PEUGEOT 508</t>
  </si>
  <si>
    <t>JAGUAR Xf</t>
  </si>
  <si>
    <t>FERRARI F458</t>
  </si>
  <si>
    <t>AUDI Tt</t>
  </si>
  <si>
    <t>FIAT Sedici</t>
  </si>
  <si>
    <t>SKODA Yeti</t>
  </si>
  <si>
    <t>SUZUKI Jimny</t>
  </si>
  <si>
    <t>AUDI Q3</t>
  </si>
  <si>
    <t>VOLKSWAGEN Touareg</t>
  </si>
  <si>
    <t>LANCIA Musa</t>
  </si>
  <si>
    <t>FIAT 500l</t>
  </si>
  <si>
    <t>CITROEN Berlingo</t>
  </si>
  <si>
    <t>BMW Serie 6</t>
  </si>
  <si>
    <t>CITROEN C4 Picasso</t>
  </si>
  <si>
    <t>TOYOTA Aygo</t>
  </si>
  <si>
    <t>PEUGEOT 308</t>
  </si>
  <si>
    <t>BMW Series 4</t>
  </si>
  <si>
    <t>MERCEDES Cls-Class</t>
  </si>
  <si>
    <t>ALFA ROMEO 4c</t>
  </si>
  <si>
    <t>FIAT 500x</t>
  </si>
  <si>
    <t>JEEP Renegade</t>
  </si>
  <si>
    <t>LAND ROVER Discovery Sport</t>
  </si>
  <si>
    <t>Citroen C4 Picasso</t>
  </si>
  <si>
    <t>RENAULT Espace</t>
  </si>
  <si>
    <t>MERCEDES V-Class</t>
  </si>
  <si>
    <t>RENAULT Kangoo</t>
  </si>
  <si>
    <t>IMMATRICOLAZIONI AUTOVETTURE - I PRINCIPALI MODELLI DEI SEGMENTI NEL 2016</t>
  </si>
  <si>
    <t>NEW CAR REGISTRATIONS - BEST SALES BY SEGMENT IN 2016</t>
  </si>
  <si>
    <t>FIA T Tipo</t>
  </si>
  <si>
    <t>PEUGEOT  308</t>
  </si>
  <si>
    <t>ALFA ROMEO Giulia</t>
  </si>
  <si>
    <t>JAGUAR XF</t>
  </si>
  <si>
    <t>FIAT 124 Spider</t>
  </si>
  <si>
    <t>FORD Mustang</t>
  </si>
  <si>
    <t>PORSCHE Boxter</t>
  </si>
  <si>
    <t>HYUNDAI Tucscon</t>
  </si>
  <si>
    <t>TOYOTA Rav4</t>
  </si>
  <si>
    <t>MERCEDES Glc</t>
  </si>
  <si>
    <t>NISSAN Xtrail</t>
  </si>
  <si>
    <t>MERCEDES Gle</t>
  </si>
  <si>
    <t>VOLVO Xc90</t>
  </si>
  <si>
    <t>BMW Serie 2 Active Tour</t>
  </si>
  <si>
    <t>VOLKSWAGEN Touran</t>
  </si>
  <si>
    <t>FORD Tourneo</t>
  </si>
  <si>
    <t>Elaborazioni Anfia  su dati del Ministero dei Trasporti presenti in archivio al 31/05/2017  (Aut. Min.D07161/H4)</t>
  </si>
  <si>
    <t>Prepared by Anfia on Ministry of Transports data as of May 31, 2017</t>
  </si>
  <si>
    <t>MAZDA Mx-5</t>
  </si>
  <si>
    <t>IMMATRICOLAZIONI AUTOVETTURE - I PRINCIPALI MODELLI DEI SEGMENTI NEL 2017</t>
  </si>
  <si>
    <t>Prepared by Anfia on Ministry of Transports data as of March 31, 2018</t>
  </si>
  <si>
    <t>NEW CAR REGISTRATIONS - BEST SALES BY SEGMENT IN 2017</t>
  </si>
  <si>
    <t>Elaborazioni Anfia  su dati del Ministero dei Trasporti presenti in archivio al 31/05/2018  (Aut. Min.D07161/H4)</t>
  </si>
  <si>
    <t xml:space="preserve"> AUDI Tt</t>
  </si>
  <si>
    <t>FIAT TIPO</t>
  </si>
  <si>
    <t>VOLVO S90/V90</t>
  </si>
  <si>
    <t>FERRARI 488 Gtb</t>
  </si>
  <si>
    <t>FORD Kuga</t>
  </si>
  <si>
    <t>ALFA ROMEO Stelvio</t>
  </si>
  <si>
    <t>MASERATI Levante</t>
  </si>
  <si>
    <t>OPEL Crossland X</t>
  </si>
  <si>
    <t>IMMATRICOLAZIONI AUTOVETTURE - I PRINCIPALI MODELLI DEI SEGMENTI NEL 2018</t>
  </si>
  <si>
    <t>NEW CAR REGISTRATIONS - BEST SALES BY SEGMENT IN 2018</t>
  </si>
  <si>
    <t>Renault Clio</t>
  </si>
  <si>
    <t>Lancia Ypsilon</t>
  </si>
  <si>
    <t>Volkswagen Polo</t>
  </si>
  <si>
    <t>Ford Fiesta</t>
  </si>
  <si>
    <t>Fiat Panda</t>
  </si>
  <si>
    <t>Fiat 500</t>
  </si>
  <si>
    <t>Opel  Karl</t>
  </si>
  <si>
    <t>Volkswagen Up</t>
  </si>
  <si>
    <t>Fiat Tipo</t>
  </si>
  <si>
    <t>Volkswagen Golf</t>
  </si>
  <si>
    <t>Alfa Romeo Giulietta</t>
  </si>
  <si>
    <t>Peugeot 308</t>
  </si>
  <si>
    <t>Mercedes A-Class</t>
  </si>
  <si>
    <t>Audi A4</t>
  </si>
  <si>
    <t>Alfa Romeo Giulia</t>
  </si>
  <si>
    <t>Mercedes C-Class</t>
  </si>
  <si>
    <t>Bmw Serie 3</t>
  </si>
  <si>
    <t>Bmw Serie 5</t>
  </si>
  <si>
    <t>Mercedes E-Class</t>
  </si>
  <si>
    <t>Audi A6</t>
  </si>
  <si>
    <t>Volvo S90/V90</t>
  </si>
  <si>
    <t>Maserati Ghibli</t>
  </si>
  <si>
    <t>Porsche Panamera</t>
  </si>
  <si>
    <t>Mercedes S-Class</t>
  </si>
  <si>
    <t>Bmw Serie 7</t>
  </si>
  <si>
    <t>Audi A8</t>
  </si>
  <si>
    <t>Ferrari 488 Gtb</t>
  </si>
  <si>
    <t>Fiat 124 Spider</t>
  </si>
  <si>
    <t>Porsche 911</t>
  </si>
  <si>
    <t>Mazda Mx-5</t>
  </si>
  <si>
    <t>Bmw Serie 6</t>
  </si>
  <si>
    <t>Ford Mustang</t>
  </si>
  <si>
    <t>Fiat 500x</t>
  </si>
  <si>
    <t>Jeep Renegade</t>
  </si>
  <si>
    <t>Renault Captur</t>
  </si>
  <si>
    <t>Ford Ecosport</t>
  </si>
  <si>
    <t>Volkswagen T-Roc</t>
  </si>
  <si>
    <t>Jeep Compass</t>
  </si>
  <si>
    <t>Nissan Qashqai</t>
  </si>
  <si>
    <t>Dacia Duster</t>
  </si>
  <si>
    <t>Peugeot 3008</t>
  </si>
  <si>
    <t>Alfa Romeo Stelvio</t>
  </si>
  <si>
    <t>Mercedes Glc</t>
  </si>
  <si>
    <t>Audi Q5</t>
  </si>
  <si>
    <t>Toyota Rav4</t>
  </si>
  <si>
    <t>Bmw X3</t>
  </si>
  <si>
    <t>Mercedes Gle</t>
  </si>
  <si>
    <t>Maserati Levante</t>
  </si>
  <si>
    <t>Bmw X5</t>
  </si>
  <si>
    <t>Volvo Xc 90</t>
  </si>
  <si>
    <t>Fiat 500l</t>
  </si>
  <si>
    <t>Citroen C3 Aircross</t>
  </si>
  <si>
    <t>Opel Crossland X</t>
  </si>
  <si>
    <t>Hyundai Ix 20</t>
  </si>
  <si>
    <t>Kia Venga</t>
  </si>
  <si>
    <t>Mercedes B-Class</t>
  </si>
  <si>
    <t>Ford Focus C-Max</t>
  </si>
  <si>
    <t>Renault Megane Scenic</t>
  </si>
  <si>
    <t>Bmw Serie 2 Active Tourer</t>
  </si>
  <si>
    <t>Mercedes V-Class</t>
  </si>
  <si>
    <t>Renault Espace</t>
  </si>
  <si>
    <t>Ford S-Max</t>
  </si>
  <si>
    <t>Seat Alhambra</t>
  </si>
  <si>
    <t>Ford Galaxy</t>
  </si>
  <si>
    <t>Fiat Qubo</t>
  </si>
  <si>
    <t>Fiat Doblo</t>
  </si>
  <si>
    <t>Ford Tourneo</t>
  </si>
  <si>
    <t>Dacia Dokker</t>
  </si>
  <si>
    <t>Volkswagen Caddy</t>
  </si>
  <si>
    <t>Elaborazioni Anfia  su dati del Ministero dei Trasporti presenti in archivio al 31/03/2019  (Aut. Min.D07161/H4)</t>
  </si>
  <si>
    <t>Prepared by Anfia on Ministry of Transports data as of March 31, 2019</t>
  </si>
  <si>
    <t>CITROEN C3</t>
  </si>
  <si>
    <t>Range Rover Sport</t>
  </si>
  <si>
    <t>LAND ROVER Sport</t>
  </si>
  <si>
    <r>
      <t xml:space="preserve">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</si>
  <si>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r>
      <t>MODELLI</t>
    </r>
    <r>
      <rPr>
        <i/>
        <sz val="9"/>
        <color theme="1" tint="0.14999847407452621"/>
        <rFont val="Trebuchet MS"/>
        <family val="2"/>
      </rPr>
      <t xml:space="preserve"> / MODELS</t>
    </r>
  </si>
  <si>
    <r>
      <t>Totale Segmento</t>
    </r>
    <r>
      <rPr>
        <i/>
        <sz val="9"/>
        <color theme="1" tint="0.14999847407452621"/>
        <rFont val="Trebuchet MS"/>
        <family val="2"/>
      </rPr>
      <t>/Total Segment</t>
    </r>
  </si>
  <si>
    <r>
      <t>Medio</t>
    </r>
    <r>
      <rPr>
        <i/>
        <sz val="9"/>
        <color theme="1" tint="0.14999847407452621"/>
        <rFont val="Trebuchet MS"/>
        <family val="2"/>
      </rPr>
      <t>/medium</t>
    </r>
  </si>
  <si>
    <r>
      <t>Medio-Inferiori</t>
    </r>
    <r>
      <rPr>
        <i/>
        <sz val="9"/>
        <color theme="1" tint="0.14999847407452621"/>
        <rFont val="Trebuchet MS"/>
        <family val="2"/>
      </rPr>
      <t>/medium-inferior</t>
    </r>
  </si>
  <si>
    <r>
      <t>SuperUtilitarie</t>
    </r>
    <r>
      <rPr>
        <i/>
        <sz val="9"/>
        <color theme="1" tint="0.14999847407452621"/>
        <rFont val="Trebuchet MS"/>
        <family val="2"/>
      </rPr>
      <t>/super utility</t>
    </r>
  </si>
  <si>
    <r>
      <t>Utilitarie</t>
    </r>
    <r>
      <rPr>
        <i/>
        <sz val="9"/>
        <color theme="1" tint="0.14999847407452621"/>
        <rFont val="Trebuchet MS"/>
        <family val="2"/>
      </rPr>
      <t>/utility</t>
    </r>
  </si>
  <si>
    <r>
      <t>Volumi</t>
    </r>
    <r>
      <rPr>
        <i/>
        <sz val="9"/>
        <color theme="1" tint="0.14999847407452621"/>
        <rFont val="Trebuchet MS"/>
        <family val="2"/>
      </rPr>
      <t>/volumes</t>
    </r>
  </si>
  <si>
    <r>
      <t>Superiori</t>
    </r>
    <r>
      <rPr>
        <i/>
        <sz val="9"/>
        <color theme="1" tint="0.14999847407452621"/>
        <rFont val="Trebuchet MS"/>
        <family val="2"/>
      </rPr>
      <t>/superior</t>
    </r>
  </si>
  <si>
    <r>
      <t>Lusso</t>
    </r>
    <r>
      <rPr>
        <i/>
        <sz val="9"/>
        <color theme="1" tint="0.14999847407452621"/>
        <rFont val="Trebuchet MS"/>
        <family val="2"/>
      </rPr>
      <t>/luxury</t>
    </r>
  </si>
  <si>
    <r>
      <t>SUV Compatti</t>
    </r>
    <r>
      <rPr>
        <i/>
        <sz val="9"/>
        <color theme="1" tint="0.14999847407452621"/>
        <rFont val="Trebuchet MS"/>
        <family val="2"/>
      </rPr>
      <t>/compact SUV</t>
    </r>
  </si>
  <si>
    <r>
      <t>SUV Piccoli</t>
    </r>
    <r>
      <rPr>
        <i/>
        <sz val="9"/>
        <color theme="1" tint="0.14999847407452621"/>
        <rFont val="Trebuchet MS"/>
        <family val="2"/>
      </rPr>
      <t>/small SUV</t>
    </r>
  </si>
  <si>
    <r>
      <t>Sportive</t>
    </r>
    <r>
      <rPr>
        <i/>
        <sz val="9"/>
        <color theme="2" tint="-0.749992370372631"/>
        <rFont val="Trebuchet MS"/>
        <family val="2"/>
      </rPr>
      <t>/sporting</t>
    </r>
  </si>
  <si>
    <r>
      <t>SUV Medi</t>
    </r>
    <r>
      <rPr>
        <i/>
        <sz val="9"/>
        <color theme="1" tint="0.14999847407452621"/>
        <rFont val="Trebuchet MS"/>
        <family val="2"/>
      </rPr>
      <t>/medium SUV</t>
    </r>
  </si>
  <si>
    <r>
      <t>SUV Grandi</t>
    </r>
    <r>
      <rPr>
        <i/>
        <sz val="9"/>
        <color theme="1" tint="0.14999847407452621"/>
        <rFont val="Trebuchet MS"/>
        <family val="2"/>
      </rPr>
      <t>/big SUV</t>
    </r>
  </si>
  <si>
    <r>
      <t>Monovolumi Piccoli</t>
    </r>
    <r>
      <rPr>
        <i/>
        <sz val="9"/>
        <color theme="1" tint="0.14999847407452621"/>
        <rFont val="Trebuchet MS"/>
        <family val="2"/>
      </rPr>
      <t>/small multi purpose</t>
    </r>
  </si>
  <si>
    <r>
      <t>Monovolumi Grandi</t>
    </r>
    <r>
      <rPr>
        <i/>
        <sz val="9"/>
        <color theme="1" tint="0.14999847407452621"/>
        <rFont val="Trebuchet MS"/>
        <family val="2"/>
      </rPr>
      <t>/big multi purpose</t>
    </r>
  </si>
  <si>
    <r>
      <t>Monovolumi Medi</t>
    </r>
    <r>
      <rPr>
        <i/>
        <sz val="9"/>
        <color theme="1" tint="0.14999847407452621"/>
        <rFont val="Trebuchet MS"/>
        <family val="2"/>
      </rPr>
      <t>/medium multi purpose</t>
    </r>
  </si>
  <si>
    <r>
      <t>Multispazio</t>
    </r>
    <r>
      <rPr>
        <i/>
        <sz val="9"/>
        <color theme="1" tint="0.14999847407452621"/>
        <rFont val="Trebuchet MS"/>
        <family val="2"/>
      </rPr>
      <t>/minivan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</si>
  <si>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</si>
  <si>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</si>
  <si>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Volkswagen Passat</t>
  </si>
  <si>
    <t>Volkswagen Tiguan</t>
  </si>
  <si>
    <t>IMMATRICOLAZIONI AUTOVETTURE - I PRINCIPALI MODELLI DEI SEGMENTI NEL 2019</t>
  </si>
  <si>
    <t>NEW CAR REGISTRATIONS - BEST SALES BY SEGMENT IN 2019</t>
  </si>
  <si>
    <t>Toyota Yaris</t>
  </si>
  <si>
    <t>Dacia Sandero</t>
  </si>
  <si>
    <t>Ford Focus</t>
  </si>
  <si>
    <t>Bmw Z4</t>
  </si>
  <si>
    <t>Audi Q8</t>
  </si>
  <si>
    <t>Porsche Cayenne</t>
  </si>
  <si>
    <t>Dacia Lodgy</t>
  </si>
  <si>
    <t>Peugeot Rifter</t>
  </si>
  <si>
    <t>IMMATRICOLAZIONI AUTOVETTURE - I PRINCIPALI MODELLI DEI SEGMENTI NEL 2021*</t>
  </si>
  <si>
    <t>NEW CAR REGISTRATIONS - BEST SALES BY SEGMENT IN 2021*</t>
  </si>
  <si>
    <t>IMMATRICOLAZIONI AUTOVETTURE - I PRINCIPALI MODELLI DEI SEGMENTI NEL 2020</t>
  </si>
  <si>
    <t>NEW CAR REGISTRATIONS - BEST SALES BY SEGMENT IN 2020</t>
  </si>
  <si>
    <t>Suzuki Ignis</t>
  </si>
  <si>
    <t>Hyundai I 10</t>
  </si>
  <si>
    <t>Mercedes Classe A</t>
  </si>
  <si>
    <t>Bmw Serie 1</t>
  </si>
  <si>
    <t>Audi A3</t>
  </si>
  <si>
    <t>Tesla Model 3</t>
  </si>
  <si>
    <t>Bmw Serie 4</t>
  </si>
  <si>
    <t>Mercedes Classe E</t>
  </si>
  <si>
    <t>Porsche Taycan</t>
  </si>
  <si>
    <t>Mercedes Classe S</t>
  </si>
  <si>
    <t>Ferrari F8 Tributo</t>
  </si>
  <si>
    <t>Ferrari Roma</t>
  </si>
  <si>
    <t>Bmw Serie 8</t>
  </si>
  <si>
    <t>Jaguar F-Type</t>
  </si>
  <si>
    <t>Ford Puma</t>
  </si>
  <si>
    <t>I01 - SUV piccoli/compatti</t>
  </si>
  <si>
    <t>I23 - SUV medi/grandi</t>
  </si>
  <si>
    <t>L - Monovolumi/multispazio</t>
  </si>
  <si>
    <t>Mercedes Classe B</t>
  </si>
  <si>
    <t>Toyota Proace City Ver</t>
  </si>
  <si>
    <t>Ford Transit Custom</t>
  </si>
  <si>
    <t>Volkswagen Transporter</t>
  </si>
  <si>
    <t>Mercedes Vito</t>
  </si>
  <si>
    <t>Citroen Spacetourer</t>
  </si>
  <si>
    <t>Peugeot Traveller</t>
  </si>
  <si>
    <t>Z - Trasporto persone</t>
  </si>
  <si>
    <t>Elaborazioni Anfia su dati del Ministero dei Trasporti presenti in archivio al 30/04/2022 (Aut. Min.D07161/H4).</t>
  </si>
  <si>
    <t xml:space="preserve">Prepared by Anfia on Ministry of Transports data as of April 30, 2022. </t>
  </si>
  <si>
    <t>Peugeot 508</t>
  </si>
  <si>
    <t>Ferrari Portofino</t>
  </si>
  <si>
    <t>Mercedes Gt</t>
  </si>
  <si>
    <t>Fiat Ducato</t>
  </si>
  <si>
    <t>IMMATRICOLAZIONI AUTOVETTURE - I PRINCIPALI MODELLI DEI SEGMENTI NEL 2022*</t>
  </si>
  <si>
    <t>NEW CAR REGISTRATIONS - BEST SALES BY SEGMENT IN 2022*</t>
  </si>
  <si>
    <t>Elaborazioni Anfia su dati del Ministero dei Trasporti presenti in archivio al 30/04/2023 (Aut. Min.D07161/H4).</t>
  </si>
  <si>
    <t xml:space="preserve">Prepared by Anfia on Ministry of Transports data as of April 30, 2023. </t>
  </si>
  <si>
    <t>Toyota Aygo X</t>
  </si>
  <si>
    <t>Hyundai I10</t>
  </si>
  <si>
    <t>Kia Picanto</t>
  </si>
  <si>
    <t>Peugeot 208</t>
  </si>
  <si>
    <t>Skoda Octavia</t>
  </si>
  <si>
    <t>Bmw I4</t>
  </si>
  <si>
    <t>Lamborghini Huracan</t>
  </si>
  <si>
    <t>Mercedes Classe C</t>
  </si>
  <si>
    <t>Toyota Yaris Cross</t>
  </si>
  <si>
    <t>Dacia Jogger</t>
  </si>
  <si>
    <t>Fiat 500L</t>
  </si>
  <si>
    <t>Ford Tourneo Custom</t>
  </si>
  <si>
    <t>Mercedes Benz Classe V</t>
  </si>
  <si>
    <t>Renault Kangoo</t>
  </si>
  <si>
    <t>Toyota Proace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</si>
</sst>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0.0_ ;\-0.0\ "/>
    <numFmt numFmtId="166" formatCode="_-* #,##0.00_-;\-* #,##0.00_-;_-* \-??_-;_-@_-"/>
    <numFmt numFmtId="167" formatCode="_-* #,##0_-;\-* #,##0_-;_-* \-_-;_-@_-"/>
  </numFmts>
  <fonts count="30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b/>
      <sz val="12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9"/>
      <color theme="2" tint="-0.749992370372631"/>
      <name val="Trebuchet MS"/>
      <family val="2"/>
    </font>
    <font>
      <sz val="9"/>
      <color theme="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86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/>
    <xf numFmtId="0" fontId="22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/>
    </xf>
    <xf numFmtId="0" fontId="21" fillId="19" borderId="10" xfId="0" applyFont="1" applyFill="1" applyBorder="1" applyAlignment="1">
      <alignment horizontal="center" vertical="center"/>
    </xf>
    <xf numFmtId="0" fontId="21" fillId="18" borderId="0" xfId="0" applyFont="1" applyFill="1" applyAlignment="1">
      <alignment vertical="center"/>
    </xf>
    <xf numFmtId="3" fontId="23" fillId="18" borderId="13" xfId="0" applyNumberFormat="1" applyFont="1" applyFill="1" applyBorder="1" applyAlignment="1">
      <alignment vertical="center"/>
    </xf>
    <xf numFmtId="0" fontId="23" fillId="18" borderId="14" xfId="0" applyFont="1" applyFill="1" applyBorder="1" applyAlignment="1">
      <alignment vertical="center"/>
    </xf>
    <xf numFmtId="165" fontId="23" fillId="18" borderId="10" xfId="0" applyNumberFormat="1" applyFont="1" applyFill="1" applyBorder="1" applyAlignment="1">
      <alignment vertical="center"/>
    </xf>
    <xf numFmtId="0" fontId="21" fillId="18" borderId="11" xfId="0" applyFont="1" applyFill="1" applyBorder="1" applyAlignment="1">
      <alignment vertical="center"/>
    </xf>
    <xf numFmtId="0" fontId="24" fillId="0" borderId="0" xfId="0" applyFont="1" applyAlignment="1">
      <alignment horizontal="left"/>
    </xf>
    <xf numFmtId="41" fontId="23" fillId="18" borderId="0" xfId="0" applyNumberFormat="1" applyFont="1" applyFill="1" applyAlignment="1">
      <alignment vertical="center"/>
    </xf>
    <xf numFmtId="3" fontId="23" fillId="18" borderId="0" xfId="0" applyNumberFormat="1" applyFont="1" applyFill="1" applyAlignment="1">
      <alignment vertical="center"/>
    </xf>
    <xf numFmtId="0" fontId="23" fillId="18" borderId="0" xfId="0" applyFont="1" applyFill="1" applyAlignment="1">
      <alignment vertical="center"/>
    </xf>
    <xf numFmtId="165" fontId="23" fillId="18" borderId="0" xfId="0" applyNumberFormat="1" applyFont="1" applyFill="1" applyAlignment="1">
      <alignment vertical="center"/>
    </xf>
    <xf numFmtId="0" fontId="21" fillId="20" borderId="0" xfId="0" applyFont="1" applyFill="1" applyAlignment="1">
      <alignment vertical="center"/>
    </xf>
    <xf numFmtId="0" fontId="21" fillId="20" borderId="11" xfId="0" applyFont="1" applyFill="1" applyBorder="1" applyAlignment="1">
      <alignment vertical="center"/>
    </xf>
    <xf numFmtId="0" fontId="24" fillId="0" borderId="0" xfId="0" applyFont="1"/>
    <xf numFmtId="0" fontId="26" fillId="0" borderId="0" xfId="0" applyFont="1" applyAlignment="1">
      <alignment vertical="top"/>
    </xf>
    <xf numFmtId="0" fontId="24" fillId="18" borderId="0" xfId="0" applyFont="1" applyFill="1"/>
    <xf numFmtId="0" fontId="23" fillId="18" borderId="10" xfId="0" applyFont="1" applyFill="1" applyBorder="1" applyAlignment="1">
      <alignment vertical="center"/>
    </xf>
    <xf numFmtId="41" fontId="21" fillId="18" borderId="18" xfId="0" applyNumberFormat="1" applyFont="1" applyFill="1" applyBorder="1" applyAlignment="1">
      <alignment vertical="center"/>
    </xf>
    <xf numFmtId="41" fontId="21" fillId="18" borderId="19" xfId="0" applyNumberFormat="1" applyFont="1" applyFill="1" applyBorder="1" applyAlignment="1">
      <alignment vertical="center"/>
    </xf>
    <xf numFmtId="0" fontId="21" fillId="18" borderId="20" xfId="0" applyFont="1" applyFill="1" applyBorder="1" applyAlignment="1">
      <alignment vertical="center"/>
    </xf>
    <xf numFmtId="165" fontId="21" fillId="18" borderId="18" xfId="0" applyNumberFormat="1" applyFont="1" applyFill="1" applyBorder="1" applyAlignment="1">
      <alignment vertical="center"/>
    </xf>
    <xf numFmtId="41" fontId="21" fillId="18" borderId="21" xfId="0" applyNumberFormat="1" applyFont="1" applyFill="1" applyBorder="1"/>
    <xf numFmtId="41" fontId="21" fillId="18" borderId="22" xfId="0" applyNumberFormat="1" applyFont="1" applyFill="1" applyBorder="1" applyAlignment="1">
      <alignment vertical="center"/>
    </xf>
    <xf numFmtId="0" fontId="21" fillId="18" borderId="23" xfId="0" applyFont="1" applyFill="1" applyBorder="1" applyAlignment="1">
      <alignment vertical="center"/>
    </xf>
    <xf numFmtId="165" fontId="21" fillId="18" borderId="21" xfId="0" applyNumberFormat="1" applyFont="1" applyFill="1" applyBorder="1" applyAlignment="1">
      <alignment vertical="center"/>
    </xf>
    <xf numFmtId="41" fontId="21" fillId="18" borderId="21" xfId="0" applyNumberFormat="1" applyFont="1" applyFill="1" applyBorder="1" applyAlignment="1">
      <alignment vertical="center"/>
    </xf>
    <xf numFmtId="41" fontId="21" fillId="18" borderId="24" xfId="0" applyNumberFormat="1" applyFont="1" applyFill="1" applyBorder="1" applyAlignment="1">
      <alignment vertical="center"/>
    </xf>
    <xf numFmtId="41" fontId="21" fillId="18" borderId="25" xfId="0" applyNumberFormat="1" applyFont="1" applyFill="1" applyBorder="1"/>
    <xf numFmtId="0" fontId="21" fillId="18" borderId="26" xfId="0" applyFont="1" applyFill="1" applyBorder="1" applyAlignment="1">
      <alignment vertical="center"/>
    </xf>
    <xf numFmtId="165" fontId="21" fillId="18" borderId="24" xfId="0" applyNumberFormat="1" applyFont="1" applyFill="1" applyBorder="1" applyAlignment="1">
      <alignment vertical="center"/>
    </xf>
    <xf numFmtId="41" fontId="21" fillId="18" borderId="22" xfId="0" applyNumberFormat="1" applyFont="1" applyFill="1" applyBorder="1"/>
    <xf numFmtId="41" fontId="21" fillId="18" borderId="24" xfId="0" applyNumberFormat="1" applyFont="1" applyFill="1" applyBorder="1"/>
    <xf numFmtId="41" fontId="21" fillId="18" borderId="25" xfId="0" applyNumberFormat="1" applyFont="1" applyFill="1" applyBorder="1" applyAlignment="1">
      <alignment vertical="center"/>
    </xf>
    <xf numFmtId="164" fontId="21" fillId="18" borderId="22" xfId="0" applyNumberFormat="1" applyFont="1" applyFill="1" applyBorder="1"/>
    <xf numFmtId="41" fontId="21" fillId="18" borderId="18" xfId="0" applyNumberFormat="1" applyFont="1" applyFill="1" applyBorder="1"/>
    <xf numFmtId="41" fontId="21" fillId="18" borderId="27" xfId="0" applyNumberFormat="1" applyFont="1" applyFill="1" applyBorder="1" applyAlignment="1">
      <alignment vertical="center"/>
    </xf>
    <xf numFmtId="41" fontId="21" fillId="18" borderId="22" xfId="0" applyNumberFormat="1" applyFont="1" applyFill="1" applyBorder="1" applyAlignment="1">
      <alignment horizontal="right" vertical="center"/>
    </xf>
    <xf numFmtId="41" fontId="21" fillId="18" borderId="19" xfId="0" applyNumberFormat="1" applyFont="1" applyFill="1" applyBorder="1" applyAlignment="1">
      <alignment horizontal="right" vertical="center"/>
    </xf>
    <xf numFmtId="41" fontId="21" fillId="18" borderId="25" xfId="0" applyNumberFormat="1" applyFont="1" applyFill="1" applyBorder="1" applyAlignment="1">
      <alignment horizontal="right" vertical="center"/>
    </xf>
    <xf numFmtId="41" fontId="21" fillId="18" borderId="28" xfId="0" applyNumberFormat="1" applyFont="1" applyFill="1" applyBorder="1" applyAlignment="1">
      <alignment vertical="center"/>
    </xf>
    <xf numFmtId="41" fontId="21" fillId="18" borderId="18" xfId="0" applyNumberFormat="1" applyFont="1" applyFill="1" applyBorder="1" applyAlignment="1">
      <alignment horizontal="left" vertical="center"/>
    </xf>
    <xf numFmtId="41" fontId="21" fillId="18" borderId="29" xfId="0" applyNumberFormat="1" applyFont="1" applyFill="1" applyBorder="1" applyAlignment="1">
      <alignment vertical="center"/>
    </xf>
    <xf numFmtId="41" fontId="21" fillId="18" borderId="27" xfId="0" applyNumberFormat="1" applyFont="1" applyFill="1" applyBorder="1" applyAlignment="1">
      <alignment horizontal="right" vertical="center"/>
    </xf>
    <xf numFmtId="0" fontId="21" fillId="0" borderId="21" xfId="0" applyFont="1" applyBorder="1" applyAlignment="1">
      <alignment horizontal="left"/>
    </xf>
    <xf numFmtId="0" fontId="21" fillId="0" borderId="21" xfId="0" applyFont="1" applyBorder="1"/>
    <xf numFmtId="41" fontId="29" fillId="18" borderId="19" xfId="0" applyNumberFormat="1" applyFont="1" applyFill="1" applyBorder="1" applyAlignment="1">
      <alignment vertical="center"/>
    </xf>
    <xf numFmtId="41" fontId="29" fillId="18" borderId="22" xfId="0" applyNumberFormat="1" applyFont="1" applyFill="1" applyBorder="1" applyAlignment="1">
      <alignment vertical="center"/>
    </xf>
    <xf numFmtId="41" fontId="29" fillId="18" borderId="25" xfId="0" applyNumberFormat="1" applyFont="1" applyFill="1" applyBorder="1"/>
    <xf numFmtId="41" fontId="29" fillId="18" borderId="18" xfId="0" applyNumberFormat="1" applyFont="1" applyFill="1" applyBorder="1" applyAlignment="1">
      <alignment vertical="center"/>
    </xf>
    <xf numFmtId="41" fontId="29" fillId="18" borderId="21" xfId="0" applyNumberFormat="1" applyFont="1" applyFill="1" applyBorder="1"/>
    <xf numFmtId="41" fontId="29" fillId="18" borderId="21" xfId="0" applyNumberFormat="1" applyFont="1" applyFill="1" applyBorder="1" applyAlignment="1">
      <alignment vertical="center"/>
    </xf>
    <xf numFmtId="41" fontId="29" fillId="18" borderId="24" xfId="0" applyNumberFormat="1" applyFont="1" applyFill="1" applyBorder="1" applyAlignment="1">
      <alignment vertical="center"/>
    </xf>
    <xf numFmtId="41" fontId="29" fillId="18" borderId="25" xfId="0" applyNumberFormat="1" applyFont="1" applyFill="1" applyBorder="1" applyAlignment="1">
      <alignment vertical="center"/>
    </xf>
    <xf numFmtId="41" fontId="29" fillId="18" borderId="22" xfId="0" applyNumberFormat="1" applyFont="1" applyFill="1" applyBorder="1"/>
    <xf numFmtId="41" fontId="29" fillId="18" borderId="24" xfId="0" applyNumberFormat="1" applyFont="1" applyFill="1" applyBorder="1"/>
    <xf numFmtId="41" fontId="29" fillId="18" borderId="18" xfId="0" applyNumberFormat="1" applyFont="1" applyFill="1" applyBorder="1"/>
    <xf numFmtId="41" fontId="29" fillId="18" borderId="29" xfId="0" applyNumberFormat="1" applyFont="1" applyFill="1" applyBorder="1" applyAlignment="1">
      <alignment vertical="center"/>
    </xf>
    <xf numFmtId="41" fontId="29" fillId="18" borderId="27" xfId="0" applyNumberFormat="1" applyFont="1" applyFill="1" applyBorder="1" applyAlignment="1">
      <alignment vertical="center"/>
    </xf>
    <xf numFmtId="41" fontId="29" fillId="18" borderId="27" xfId="0" applyNumberFormat="1" applyFont="1" applyFill="1" applyBorder="1" applyAlignment="1">
      <alignment horizontal="right" vertical="center"/>
    </xf>
    <xf numFmtId="41" fontId="29" fillId="18" borderId="28" xfId="0" applyNumberFormat="1" applyFont="1" applyFill="1" applyBorder="1" applyAlignment="1">
      <alignment vertical="center"/>
    </xf>
    <xf numFmtId="41" fontId="29" fillId="18" borderId="22" xfId="0" applyNumberFormat="1" applyFont="1" applyFill="1" applyBorder="1" applyAlignment="1">
      <alignment horizontal="right" vertical="center"/>
    </xf>
    <xf numFmtId="41" fontId="29" fillId="18" borderId="19" xfId="0" applyNumberFormat="1" applyFont="1" applyFill="1" applyBorder="1" applyAlignment="1">
      <alignment horizontal="right" vertical="center"/>
    </xf>
    <xf numFmtId="41" fontId="29" fillId="18" borderId="25" xfId="0" applyNumberFormat="1" applyFont="1" applyFill="1" applyBorder="1" applyAlignment="1">
      <alignment horizontal="right" vertical="center"/>
    </xf>
    <xf numFmtId="41" fontId="29" fillId="18" borderId="18" xfId="0" applyNumberFormat="1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 indent="13"/>
    </xf>
    <xf numFmtId="0" fontId="25" fillId="0" borderId="0" xfId="0" applyFont="1" applyAlignment="1">
      <alignment horizontal="left" vertical="center" indent="13"/>
    </xf>
    <xf numFmtId="0" fontId="23" fillId="19" borderId="15" xfId="0" applyFont="1" applyFill="1" applyBorder="1" applyAlignment="1">
      <alignment horizontal="center" vertical="center"/>
    </xf>
    <xf numFmtId="0" fontId="23" fillId="19" borderId="12" xfId="0" applyFont="1" applyFill="1" applyBorder="1" applyAlignment="1">
      <alignment horizontal="center" vertical="center"/>
    </xf>
    <xf numFmtId="0" fontId="23" fillId="19" borderId="13" xfId="0" applyFont="1" applyFill="1" applyBorder="1" applyAlignment="1">
      <alignment horizontal="center" vertical="center"/>
    </xf>
    <xf numFmtId="0" fontId="23" fillId="19" borderId="17" xfId="0" applyFont="1" applyFill="1" applyBorder="1" applyAlignment="1">
      <alignment horizontal="center" vertical="center"/>
    </xf>
    <xf numFmtId="0" fontId="23" fillId="19" borderId="14" xfId="0" applyFont="1" applyFill="1" applyBorder="1" applyAlignment="1">
      <alignment horizontal="center" vertical="center"/>
    </xf>
    <xf numFmtId="0" fontId="21" fillId="19" borderId="13" xfId="0" applyFont="1" applyFill="1" applyBorder="1" applyAlignment="1">
      <alignment horizontal="center" vertical="center"/>
    </xf>
    <xf numFmtId="0" fontId="21" fillId="19" borderId="14" xfId="0" applyFont="1" applyFill="1" applyBorder="1" applyAlignment="1">
      <alignment horizontal="center" vertical="center"/>
    </xf>
    <xf numFmtId="0" fontId="24" fillId="18" borderId="16" xfId="0" applyFont="1" applyFill="1" applyBorder="1" applyAlignment="1">
      <alignment horizontal="left"/>
    </xf>
    <xf numFmtId="0" fontId="24" fillId="0" borderId="0" xfId="0" applyFont="1" applyAlignment="1">
      <alignment horizontal="left"/>
    </xf>
    <xf numFmtId="0" fontId="26" fillId="0" borderId="0" xfId="0" applyFont="1" applyAlignment="1">
      <alignment horizontal="left" vertical="top"/>
    </xf>
    <xf numFmtId="0" fontId="26" fillId="18" borderId="0" xfId="0" applyFont="1" applyFill="1" applyAlignment="1">
      <alignment horizontal="left"/>
    </xf>
    <xf numFmtId="3" fontId="24" fillId="0" borderId="0" xfId="0" applyNumberFormat="1" applyFont="1" applyAlignment="1">
      <alignment horizontal="left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6116D0C-0CCD-4DEF-9D32-971CD225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F5686FA-28C2-462F-B9E6-F9BE84191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15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76ED362-88F1-48A7-8151-D6DACF02B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15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8835902-51BD-4DB3-8CC9-54BEA732D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AE6C84C-E769-44A4-AF69-D054CD33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EDC9A1B-C3E7-4AF4-92B8-EDD55C82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D7CFA13-5EAB-48B0-95D7-51561042C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101072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8C60067-AF26-475F-BF64-5DEBCA20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53A3AE8-0BA5-47D3-B8AF-B0F3DBD6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34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BD4915F-B3CD-4AE1-9697-363C70B4F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15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BB066E9-613A-49F1-BD4F-266F9762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15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71A63-57B2-4AE1-8B46-28518129F632}">
  <sheetPr>
    <pageSetUpPr fitToPage="1"/>
  </sheetPr>
  <dimension ref="A1:V43"/>
  <sheetViews>
    <sheetView showGridLines="0" tabSelected="1" zoomScaleNormal="100" workbookViewId="0"/>
  </sheetViews>
  <sheetFormatPr defaultColWidth="9.28515625" defaultRowHeight="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6.140625" style="4" bestFit="1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6.140625" style="4" bestFit="1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6.140625" style="4" bestFit="1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306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307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56" t="s">
        <v>167</v>
      </c>
      <c r="B7" s="53">
        <v>103755</v>
      </c>
      <c r="C7" s="27"/>
      <c r="D7" s="28">
        <f t="shared" ref="D7:D12" si="0">B7/$B$12*100</f>
        <v>39.309176877088497</v>
      </c>
      <c r="E7" s="9"/>
      <c r="F7" s="56" t="s">
        <v>164</v>
      </c>
      <c r="G7" s="53">
        <v>40935</v>
      </c>
      <c r="H7" s="27"/>
      <c r="I7" s="28">
        <f t="shared" ref="I7:I12" si="1">G7/$G$12*100</f>
        <v>13.325151936354374</v>
      </c>
      <c r="J7" s="9"/>
      <c r="K7" s="56" t="s">
        <v>172</v>
      </c>
      <c r="L7" s="53">
        <v>12679</v>
      </c>
      <c r="M7" s="27"/>
      <c r="N7" s="28">
        <f t="shared" ref="N7:N12" si="2">L7/$L$12*100</f>
        <v>10.325591243729233</v>
      </c>
    </row>
    <row r="8" spans="1:14" ht="15" customHeight="1" x14ac:dyDescent="0.35">
      <c r="A8" s="57" t="s">
        <v>168</v>
      </c>
      <c r="B8" s="54">
        <v>35999</v>
      </c>
      <c r="C8" s="31"/>
      <c r="D8" s="32">
        <f t="shared" si="0"/>
        <v>13.638774597834406</v>
      </c>
      <c r="E8" s="9"/>
      <c r="F8" s="57" t="s">
        <v>263</v>
      </c>
      <c r="G8" s="54">
        <v>33814</v>
      </c>
      <c r="H8" s="31"/>
      <c r="I8" s="32">
        <f t="shared" si="1"/>
        <v>11.007125627846264</v>
      </c>
      <c r="J8" s="9"/>
      <c r="K8" s="58" t="s">
        <v>171</v>
      </c>
      <c r="L8" s="54">
        <v>12067</v>
      </c>
      <c r="M8" s="31"/>
      <c r="N8" s="32">
        <f t="shared" si="2"/>
        <v>9.8271874389211025</v>
      </c>
    </row>
    <row r="9" spans="1:14" ht="15" customHeight="1" x14ac:dyDescent="0.35">
      <c r="A9" s="58" t="s">
        <v>310</v>
      </c>
      <c r="B9" s="54">
        <v>14675</v>
      </c>
      <c r="C9" s="31"/>
      <c r="D9" s="32">
        <f t="shared" si="0"/>
        <v>5.5598493631273058</v>
      </c>
      <c r="E9" s="9"/>
      <c r="F9" s="58" t="s">
        <v>99</v>
      </c>
      <c r="G9" s="54">
        <v>30271</v>
      </c>
      <c r="H9" s="31"/>
      <c r="I9" s="32">
        <f t="shared" si="1"/>
        <v>9.853809069631934</v>
      </c>
      <c r="J9" s="9"/>
      <c r="K9" s="58" t="s">
        <v>278</v>
      </c>
      <c r="L9" s="61">
        <v>11928</v>
      </c>
      <c r="M9" s="31"/>
      <c r="N9" s="32">
        <f t="shared" si="2"/>
        <v>9.7139878819467071</v>
      </c>
    </row>
    <row r="10" spans="1:14" ht="15" customHeight="1" x14ac:dyDescent="0.35">
      <c r="A10" s="58" t="s">
        <v>311</v>
      </c>
      <c r="B10" s="54">
        <v>11481</v>
      </c>
      <c r="C10" s="31"/>
      <c r="D10" s="32">
        <f t="shared" si="0"/>
        <v>4.3497533586415402</v>
      </c>
      <c r="E10" s="9"/>
      <c r="F10" s="58" t="s">
        <v>262</v>
      </c>
      <c r="G10" s="54">
        <v>27606</v>
      </c>
      <c r="H10" s="31"/>
      <c r="I10" s="32">
        <f t="shared" si="1"/>
        <v>8.9862988727250244</v>
      </c>
      <c r="J10" s="9"/>
      <c r="K10" s="57" t="s">
        <v>264</v>
      </c>
      <c r="L10" s="54">
        <v>8614</v>
      </c>
      <c r="M10" s="31"/>
      <c r="N10" s="32">
        <f t="shared" si="2"/>
        <v>7.0151149912046389</v>
      </c>
    </row>
    <row r="11" spans="1:14" ht="15" customHeight="1" x14ac:dyDescent="0.35">
      <c r="A11" s="59" t="s">
        <v>312</v>
      </c>
      <c r="B11" s="55">
        <v>11244</v>
      </c>
      <c r="C11" s="36"/>
      <c r="D11" s="37">
        <f t="shared" si="0"/>
        <v>4.2599622650087516</v>
      </c>
      <c r="E11" s="9"/>
      <c r="F11" s="59" t="s">
        <v>313</v>
      </c>
      <c r="G11" s="60">
        <v>25562</v>
      </c>
      <c r="H11" s="36"/>
      <c r="I11" s="37">
        <f t="shared" si="1"/>
        <v>8.3209364552849756</v>
      </c>
      <c r="J11" s="9"/>
      <c r="K11" s="62" t="s">
        <v>174</v>
      </c>
      <c r="L11" s="60">
        <v>6986</v>
      </c>
      <c r="M11" s="36"/>
      <c r="N11" s="37">
        <f t="shared" si="2"/>
        <v>5.6892957195908522</v>
      </c>
    </row>
    <row r="12" spans="1:14" ht="15" customHeight="1" x14ac:dyDescent="0.35">
      <c r="A12" s="24" t="s">
        <v>239</v>
      </c>
      <c r="B12" s="10">
        <v>263946</v>
      </c>
      <c r="C12" s="11"/>
      <c r="D12" s="12">
        <f t="shared" si="0"/>
        <v>100</v>
      </c>
      <c r="E12" s="19"/>
      <c r="F12" s="24" t="s">
        <v>239</v>
      </c>
      <c r="G12" s="10">
        <v>307201</v>
      </c>
      <c r="H12" s="11"/>
      <c r="I12" s="12">
        <f t="shared" si="1"/>
        <v>100</v>
      </c>
      <c r="J12" s="19"/>
      <c r="K12" s="24" t="s">
        <v>239</v>
      </c>
      <c r="L12" s="10">
        <v>122792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56" t="s">
        <v>176</v>
      </c>
      <c r="B16" s="53">
        <v>4971</v>
      </c>
      <c r="C16" s="27"/>
      <c r="D16" s="28">
        <f t="shared" ref="D16:D21" si="3">B16/$B$21*100</f>
        <v>16.570552351745057</v>
      </c>
      <c r="E16" s="9"/>
      <c r="F16" s="63" t="s">
        <v>180</v>
      </c>
      <c r="G16" s="53">
        <v>2421</v>
      </c>
      <c r="H16" s="27"/>
      <c r="I16" s="28">
        <f t="shared" ref="I16:I21" si="4">G16/$G$21*100</f>
        <v>28.671245855045001</v>
      </c>
      <c r="J16" s="9"/>
      <c r="K16" s="63" t="s">
        <v>283</v>
      </c>
      <c r="L16" s="53">
        <v>353</v>
      </c>
      <c r="M16" s="27"/>
      <c r="N16" s="28">
        <f t="shared" ref="N16:N21" si="5">L16/$L$21*100</f>
        <v>18.887105403959335</v>
      </c>
    </row>
    <row r="17" spans="1:14" ht="15" customHeight="1" x14ac:dyDescent="0.35">
      <c r="A17" s="58" t="s">
        <v>314</v>
      </c>
      <c r="B17" s="54">
        <v>4008</v>
      </c>
      <c r="C17" s="31"/>
      <c r="D17" s="32">
        <f t="shared" si="3"/>
        <v>13.360445348178274</v>
      </c>
      <c r="E17" s="9"/>
      <c r="F17" s="58" t="s">
        <v>182</v>
      </c>
      <c r="G17" s="54">
        <v>2179</v>
      </c>
      <c r="H17" s="31"/>
      <c r="I17" s="32">
        <f t="shared" si="4"/>
        <v>25.805305542396965</v>
      </c>
      <c r="J17" s="9"/>
      <c r="K17" s="57" t="s">
        <v>185</v>
      </c>
      <c r="L17" s="54">
        <v>350</v>
      </c>
      <c r="M17" s="31"/>
      <c r="N17" s="32">
        <f t="shared" si="5"/>
        <v>18.726591760299627</v>
      </c>
    </row>
    <row r="18" spans="1:14" ht="15" customHeight="1" x14ac:dyDescent="0.35">
      <c r="A18" s="57" t="s">
        <v>179</v>
      </c>
      <c r="B18" s="54">
        <v>3741</v>
      </c>
      <c r="C18" s="31"/>
      <c r="D18" s="32">
        <f t="shared" si="3"/>
        <v>12.470415680522684</v>
      </c>
      <c r="E18" s="9"/>
      <c r="F18" s="57" t="s">
        <v>281</v>
      </c>
      <c r="G18" s="54">
        <v>1185</v>
      </c>
      <c r="H18" s="31"/>
      <c r="I18" s="32">
        <f t="shared" si="4"/>
        <v>14.033633349123638</v>
      </c>
      <c r="J18" s="9"/>
      <c r="K18" s="57" t="s">
        <v>285</v>
      </c>
      <c r="L18" s="54">
        <v>198</v>
      </c>
      <c r="M18" s="31"/>
      <c r="N18" s="32">
        <f t="shared" si="5"/>
        <v>10.593900481540931</v>
      </c>
    </row>
    <row r="19" spans="1:14" ht="15" customHeight="1" x14ac:dyDescent="0.35">
      <c r="A19" s="58" t="s">
        <v>317</v>
      </c>
      <c r="B19" s="54">
        <v>3728</v>
      </c>
      <c r="C19" s="31"/>
      <c r="D19" s="32">
        <f t="shared" si="3"/>
        <v>12.427080902696757</v>
      </c>
      <c r="E19" s="9"/>
      <c r="F19" s="58" t="s">
        <v>315</v>
      </c>
      <c r="G19" s="54">
        <v>686</v>
      </c>
      <c r="H19" s="31"/>
      <c r="I19" s="32">
        <f t="shared" si="4"/>
        <v>8.1241117953576492</v>
      </c>
      <c r="J19" s="9"/>
      <c r="K19" s="58" t="s">
        <v>188</v>
      </c>
      <c r="L19" s="54">
        <v>156</v>
      </c>
      <c r="M19" s="31"/>
      <c r="N19" s="32">
        <f t="shared" si="5"/>
        <v>8.346709470304976</v>
      </c>
    </row>
    <row r="20" spans="1:14" ht="15" customHeight="1" x14ac:dyDescent="0.35">
      <c r="A20" s="59" t="s">
        <v>280</v>
      </c>
      <c r="B20" s="60">
        <v>2689</v>
      </c>
      <c r="C20" s="36"/>
      <c r="D20" s="37">
        <f t="shared" si="3"/>
        <v>8.9636321210707024</v>
      </c>
      <c r="E20" s="9"/>
      <c r="F20" s="59" t="s">
        <v>282</v>
      </c>
      <c r="G20" s="60">
        <v>641</v>
      </c>
      <c r="H20" s="36"/>
      <c r="I20" s="37">
        <f t="shared" si="4"/>
        <v>7.5911890099478923</v>
      </c>
      <c r="J20" s="9"/>
      <c r="K20" s="59" t="s">
        <v>316</v>
      </c>
      <c r="L20" s="55">
        <v>132</v>
      </c>
      <c r="M20" s="36"/>
      <c r="N20" s="37">
        <f t="shared" si="5"/>
        <v>7.0626003210272872</v>
      </c>
    </row>
    <row r="21" spans="1:14" ht="15" customHeight="1" x14ac:dyDescent="0.35">
      <c r="A21" s="24" t="s">
        <v>239</v>
      </c>
      <c r="B21" s="10">
        <v>29999</v>
      </c>
      <c r="C21" s="11"/>
      <c r="D21" s="12">
        <f t="shared" si="3"/>
        <v>100</v>
      </c>
      <c r="E21" s="19"/>
      <c r="F21" s="24" t="s">
        <v>239</v>
      </c>
      <c r="G21" s="10">
        <v>8444</v>
      </c>
      <c r="H21" s="11"/>
      <c r="I21" s="12">
        <f t="shared" si="4"/>
        <v>100</v>
      </c>
      <c r="J21" s="19"/>
      <c r="K21" s="24" t="s">
        <v>239</v>
      </c>
      <c r="L21" s="10">
        <v>1869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289</v>
      </c>
      <c r="H23" s="77"/>
      <c r="I23" s="78"/>
      <c r="J23" s="6"/>
      <c r="K23" s="74" t="s">
        <v>238</v>
      </c>
      <c r="L23" s="76" t="s">
        <v>290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53" t="s">
        <v>191</v>
      </c>
      <c r="B25" s="53">
        <v>1365</v>
      </c>
      <c r="C25" s="27"/>
      <c r="D25" s="28">
        <f t="shared" ref="D25:D30" si="6">B25/$B$30*100</f>
        <v>36.654135338345867</v>
      </c>
      <c r="E25" s="9"/>
      <c r="F25" s="56" t="s">
        <v>288</v>
      </c>
      <c r="G25" s="53">
        <v>29163</v>
      </c>
      <c r="H25" s="27"/>
      <c r="I25" s="28">
        <f t="shared" ref="I25:I30" si="7">G25/$G$30*100</f>
        <v>4.9206716127040151</v>
      </c>
      <c r="J25" s="9"/>
      <c r="K25" s="63" t="s">
        <v>204</v>
      </c>
      <c r="L25" s="64">
        <v>8542</v>
      </c>
      <c r="M25" s="27"/>
      <c r="N25" s="28">
        <f t="shared" ref="N25:N30" si="8">L25/$L$30*100</f>
        <v>9.530610195588384</v>
      </c>
    </row>
    <row r="26" spans="1:14" ht="15" customHeight="1" x14ac:dyDescent="0.35">
      <c r="A26" s="57" t="s">
        <v>194</v>
      </c>
      <c r="B26" s="54">
        <v>702</v>
      </c>
      <c r="C26" s="31"/>
      <c r="D26" s="32">
        <f t="shared" si="6"/>
        <v>18.850698174006446</v>
      </c>
      <c r="E26" s="9"/>
      <c r="F26" s="58" t="s">
        <v>196</v>
      </c>
      <c r="G26" s="54">
        <v>29047</v>
      </c>
      <c r="H26" s="31"/>
      <c r="I26" s="32">
        <f t="shared" si="7"/>
        <v>4.9010989381824066</v>
      </c>
      <c r="J26" s="9"/>
      <c r="K26" s="58" t="s">
        <v>206</v>
      </c>
      <c r="L26" s="65">
        <v>7105</v>
      </c>
      <c r="M26" s="31"/>
      <c r="N26" s="32">
        <f t="shared" si="8"/>
        <v>7.9272986934740652</v>
      </c>
    </row>
    <row r="27" spans="1:14" ht="15" customHeight="1" x14ac:dyDescent="0.35">
      <c r="A27" s="58" t="s">
        <v>265</v>
      </c>
      <c r="B27" s="54">
        <v>418</v>
      </c>
      <c r="C27" s="31"/>
      <c r="D27" s="32">
        <f t="shared" si="6"/>
        <v>11.224489795918368</v>
      </c>
      <c r="E27" s="9"/>
      <c r="F27" s="58" t="s">
        <v>318</v>
      </c>
      <c r="G27" s="54">
        <v>25820</v>
      </c>
      <c r="H27" s="31"/>
      <c r="I27" s="32">
        <f t="shared" si="7"/>
        <v>4.3566073805855945</v>
      </c>
      <c r="J27" s="9"/>
      <c r="K27" s="58" t="s">
        <v>207</v>
      </c>
      <c r="L27" s="66">
        <v>6880</v>
      </c>
      <c r="M27" s="31"/>
      <c r="N27" s="32">
        <f t="shared" si="8"/>
        <v>7.6762582703872724</v>
      </c>
    </row>
    <row r="28" spans="1:14" ht="15" customHeight="1" x14ac:dyDescent="0.35">
      <c r="A28" s="57" t="s">
        <v>192</v>
      </c>
      <c r="B28" s="54">
        <v>350</v>
      </c>
      <c r="C28" s="31"/>
      <c r="D28" s="32">
        <f t="shared" si="6"/>
        <v>9.3984962406015029</v>
      </c>
      <c r="E28" s="9"/>
      <c r="F28" s="58" t="s">
        <v>197</v>
      </c>
      <c r="G28" s="54">
        <v>24973</v>
      </c>
      <c r="H28" s="31"/>
      <c r="I28" s="32">
        <f t="shared" si="7"/>
        <v>4.2136931105872986</v>
      </c>
      <c r="J28" s="9"/>
      <c r="K28" s="58" t="s">
        <v>205</v>
      </c>
      <c r="L28" s="65">
        <v>6401</v>
      </c>
      <c r="M28" s="31"/>
      <c r="N28" s="32">
        <f t="shared" si="8"/>
        <v>7.1418211030158325</v>
      </c>
    </row>
    <row r="29" spans="1:14" ht="15" customHeight="1" x14ac:dyDescent="0.35">
      <c r="A29" s="62" t="s">
        <v>286</v>
      </c>
      <c r="B29" s="60">
        <v>229</v>
      </c>
      <c r="C29" s="36"/>
      <c r="D29" s="37">
        <f t="shared" si="6"/>
        <v>6.1493018259935557</v>
      </c>
      <c r="E29" s="9"/>
      <c r="F29" s="59" t="s">
        <v>199</v>
      </c>
      <c r="G29" s="60">
        <v>24892</v>
      </c>
      <c r="H29" s="36"/>
      <c r="I29" s="37">
        <f t="shared" si="7"/>
        <v>4.2000259844127266</v>
      </c>
      <c r="J29" s="9"/>
      <c r="K29" s="59" t="s">
        <v>208</v>
      </c>
      <c r="L29" s="67">
        <v>5993</v>
      </c>
      <c r="M29" s="36"/>
      <c r="N29" s="37">
        <f t="shared" si="8"/>
        <v>6.6866011358184467</v>
      </c>
    </row>
    <row r="30" spans="1:14" ht="15" customHeight="1" x14ac:dyDescent="0.35">
      <c r="A30" s="24" t="s">
        <v>239</v>
      </c>
      <c r="B30" s="10">
        <v>3724</v>
      </c>
      <c r="C30" s="11"/>
      <c r="D30" s="12">
        <f t="shared" si="6"/>
        <v>100</v>
      </c>
      <c r="E30" s="19"/>
      <c r="F30" s="24" t="s">
        <v>239</v>
      </c>
      <c r="G30" s="10">
        <v>592663</v>
      </c>
      <c r="H30" s="11"/>
      <c r="I30" s="12">
        <f t="shared" si="7"/>
        <v>100</v>
      </c>
      <c r="J30" s="19"/>
      <c r="K30" s="24" t="s">
        <v>239</v>
      </c>
      <c r="L30" s="10">
        <v>89627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291</v>
      </c>
      <c r="C32" s="77"/>
      <c r="D32" s="78"/>
      <c r="E32" s="6"/>
      <c r="F32" s="74" t="s">
        <v>238</v>
      </c>
      <c r="G32" s="76" t="s">
        <v>299</v>
      </c>
      <c r="H32" s="77"/>
      <c r="I32" s="78"/>
      <c r="J32" s="6"/>
    </row>
    <row r="33" spans="1:22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</row>
    <row r="34" spans="1:22" ht="15" customHeight="1" x14ac:dyDescent="0.35">
      <c r="A34" s="63" t="s">
        <v>319</v>
      </c>
      <c r="B34" s="53">
        <v>6157</v>
      </c>
      <c r="C34" s="27"/>
      <c r="D34" s="28">
        <f t="shared" ref="D34:D39" si="9">B34/$B$39*100</f>
        <v>19.824199884087836</v>
      </c>
      <c r="E34" s="9"/>
      <c r="F34" s="63" t="s">
        <v>321</v>
      </c>
      <c r="G34" s="53">
        <v>1823</v>
      </c>
      <c r="H34" s="27"/>
      <c r="I34" s="28">
        <f t="shared" ref="I34:I39" si="10">G34/$G$39*100</f>
        <v>26.080114449213159</v>
      </c>
      <c r="J34" s="9"/>
    </row>
    <row r="35" spans="1:22" ht="15" customHeight="1" x14ac:dyDescent="0.35">
      <c r="A35" s="57" t="s">
        <v>320</v>
      </c>
      <c r="B35" s="54">
        <v>4472</v>
      </c>
      <c r="C35" s="31"/>
      <c r="D35" s="32">
        <f t="shared" si="9"/>
        <v>14.398866636615365</v>
      </c>
      <c r="E35" s="9"/>
      <c r="F35" s="58" t="s">
        <v>323</v>
      </c>
      <c r="G35" s="54">
        <v>826</v>
      </c>
      <c r="H35" s="31"/>
      <c r="I35" s="32">
        <f t="shared" si="10"/>
        <v>11.816881258941345</v>
      </c>
      <c r="J35" s="9"/>
    </row>
    <row r="36" spans="1:22" ht="15" customHeight="1" x14ac:dyDescent="0.35">
      <c r="A36" s="57" t="s">
        <v>292</v>
      </c>
      <c r="B36" s="54">
        <v>2286</v>
      </c>
      <c r="C36" s="31"/>
      <c r="D36" s="32">
        <f t="shared" si="9"/>
        <v>7.3604224354433647</v>
      </c>
      <c r="E36" s="9"/>
      <c r="F36" s="54" t="s">
        <v>231</v>
      </c>
      <c r="G36" s="68">
        <v>795</v>
      </c>
      <c r="H36" s="31"/>
      <c r="I36" s="32">
        <f t="shared" si="10"/>
        <v>11.373390557939913</v>
      </c>
      <c r="J36" s="9"/>
    </row>
    <row r="37" spans="1:22" ht="15" customHeight="1" x14ac:dyDescent="0.35">
      <c r="A37" s="58" t="s">
        <v>321</v>
      </c>
      <c r="B37" s="54">
        <v>1823</v>
      </c>
      <c r="C37" s="31"/>
      <c r="D37" s="32">
        <f t="shared" si="9"/>
        <v>5.8696632107669524</v>
      </c>
      <c r="E37" s="9"/>
      <c r="F37" s="58" t="s">
        <v>324</v>
      </c>
      <c r="G37" s="65">
        <v>738</v>
      </c>
      <c r="H37" s="31"/>
      <c r="I37" s="32">
        <f t="shared" si="10"/>
        <v>10.557939914163091</v>
      </c>
      <c r="J37" s="9"/>
    </row>
    <row r="38" spans="1:22" ht="15" customHeight="1" x14ac:dyDescent="0.35">
      <c r="A38" s="59" t="s">
        <v>322</v>
      </c>
      <c r="B38" s="67">
        <v>1324</v>
      </c>
      <c r="C38" s="36"/>
      <c r="D38" s="32">
        <f t="shared" si="9"/>
        <v>4.2629918217528502</v>
      </c>
      <c r="E38" s="9"/>
      <c r="F38" s="59" t="s">
        <v>269</v>
      </c>
      <c r="G38" s="60">
        <v>708</v>
      </c>
      <c r="H38" s="36"/>
      <c r="I38" s="37">
        <f t="shared" si="10"/>
        <v>10.128755364806867</v>
      </c>
      <c r="J38" s="9"/>
    </row>
    <row r="39" spans="1:22" ht="15" customHeight="1" x14ac:dyDescent="0.35">
      <c r="A39" s="24" t="s">
        <v>239</v>
      </c>
      <c r="B39" s="10">
        <v>31058</v>
      </c>
      <c r="C39" s="11"/>
      <c r="D39" s="12">
        <f t="shared" si="9"/>
        <v>100</v>
      </c>
      <c r="E39" s="20"/>
      <c r="F39" s="24" t="s">
        <v>239</v>
      </c>
      <c r="G39" s="10">
        <v>6990</v>
      </c>
      <c r="H39" s="11"/>
      <c r="I39" s="12">
        <f t="shared" si="10"/>
        <v>100</v>
      </c>
      <c r="J39" s="19"/>
    </row>
    <row r="40" spans="1:22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22" s="21" customFormat="1" ht="20.25" customHeight="1" x14ac:dyDescent="0.3">
      <c r="A41" s="81" t="s">
        <v>237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23"/>
      <c r="P41" s="23"/>
      <c r="Q41" s="23"/>
      <c r="R41" s="23"/>
      <c r="S41" s="23"/>
      <c r="T41" s="23"/>
      <c r="U41" s="23"/>
      <c r="V41" s="23"/>
    </row>
    <row r="42" spans="1:22" s="21" customFormat="1" ht="26.25" customHeight="1" x14ac:dyDescent="0.3">
      <c r="A42" s="82" t="s">
        <v>308</v>
      </c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</row>
    <row r="43" spans="1:22" s="21" customFormat="1" ht="15.75" customHeight="1" x14ac:dyDescent="0.3">
      <c r="A43" s="83" t="s">
        <v>309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22"/>
      <c r="P43" s="22"/>
      <c r="Q43" s="22"/>
      <c r="R43" s="22"/>
      <c r="S43" s="22"/>
      <c r="T43" s="22"/>
      <c r="U43" s="22"/>
      <c r="V43" s="22"/>
    </row>
  </sheetData>
  <mergeCells count="38">
    <mergeCell ref="A41:N41"/>
    <mergeCell ref="A42:N42"/>
    <mergeCell ref="A43:N43"/>
    <mergeCell ref="A32:A33"/>
    <mergeCell ref="B32:D32"/>
    <mergeCell ref="F32:F33"/>
    <mergeCell ref="G32:I32"/>
    <mergeCell ref="B33:C33"/>
    <mergeCell ref="G33:H33"/>
    <mergeCell ref="A23:A24"/>
    <mergeCell ref="B23:D23"/>
    <mergeCell ref="F23:F24"/>
    <mergeCell ref="G23:I23"/>
    <mergeCell ref="K23:K24"/>
    <mergeCell ref="L23:N23"/>
    <mergeCell ref="B24:C24"/>
    <mergeCell ref="G24:H24"/>
    <mergeCell ref="L24:M24"/>
    <mergeCell ref="L6:M6"/>
    <mergeCell ref="A14:A15"/>
    <mergeCell ref="B14:D14"/>
    <mergeCell ref="F14:F15"/>
    <mergeCell ref="G14:I14"/>
    <mergeCell ref="K14:K15"/>
    <mergeCell ref="L14:N14"/>
    <mergeCell ref="B15:C15"/>
    <mergeCell ref="G15:H15"/>
    <mergeCell ref="L15:M15"/>
    <mergeCell ref="A2:N2"/>
    <mergeCell ref="A3:N3"/>
    <mergeCell ref="A5:A6"/>
    <mergeCell ref="B5:D5"/>
    <mergeCell ref="F5:F6"/>
    <mergeCell ref="G5:I5"/>
    <mergeCell ref="K5:K6"/>
    <mergeCell ref="L5:N5"/>
    <mergeCell ref="B6:C6"/>
    <mergeCell ref="G6:H6"/>
  </mergeCells>
  <pageMargins left="0.39370078740157483" right="0.39370078740157483" top="0.39370078740157483" bottom="0.74803149606299213" header="0.31496062992125984" footer="0.31496062992125984"/>
  <pageSetup paperSize="9" scale="69" orientation="landscape" r:id="rId1"/>
  <headerFooter>
    <oddFooter>&amp;L&amp;"Trebuchet MS,Grassetto"Statistiche Italia - IMMATRICOLAZIONI
Automobile in cifre&amp;C&amp;"Trebuchet MS,Normale"&amp;9&amp;P/&amp;N&amp;R&amp;"Arial,Grassetto"A&amp;"Trebuchet MS,Grassetto"NFIA - Studi e statistiche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7.42578125" style="4" customWidth="1"/>
    <col min="15" max="15" width="9.28515625" style="4"/>
    <col min="16" max="16" width="21" style="4" bestFit="1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50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51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0</v>
      </c>
      <c r="C5" s="77"/>
      <c r="D5" s="78"/>
      <c r="E5" s="6"/>
      <c r="F5" s="74" t="s">
        <v>238</v>
      </c>
      <c r="G5" s="76" t="s">
        <v>1</v>
      </c>
      <c r="H5" s="77"/>
      <c r="I5" s="78"/>
      <c r="J5" s="6"/>
      <c r="K5" s="74" t="s">
        <v>238</v>
      </c>
      <c r="L5" s="76" t="s">
        <v>2</v>
      </c>
      <c r="M5" s="77"/>
      <c r="N5" s="78"/>
    </row>
    <row r="6" spans="1:14" ht="15" customHeight="1" x14ac:dyDescent="0.35">
      <c r="A6" s="75"/>
      <c r="B6" s="79" t="s">
        <v>3</v>
      </c>
      <c r="C6" s="80"/>
      <c r="D6" s="8" t="s">
        <v>4</v>
      </c>
      <c r="E6" s="6"/>
      <c r="F6" s="75"/>
      <c r="G6" s="79" t="s">
        <v>3</v>
      </c>
      <c r="H6" s="80"/>
      <c r="I6" s="8" t="s">
        <v>4</v>
      </c>
      <c r="J6" s="6"/>
      <c r="K6" s="75"/>
      <c r="L6" s="79" t="s">
        <v>3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101633</v>
      </c>
      <c r="C7" s="27"/>
      <c r="D7" s="28">
        <f t="shared" ref="D7:D12" si="0">B7/$B$12*100</f>
        <v>40.759337314366611</v>
      </c>
      <c r="E7" s="9"/>
      <c r="F7" s="25" t="s">
        <v>6</v>
      </c>
      <c r="G7" s="26">
        <v>64183</v>
      </c>
      <c r="H7" s="27"/>
      <c r="I7" s="28">
        <f>G7/$G$12*100</f>
        <v>16.789789522698378</v>
      </c>
      <c r="J7" s="9"/>
      <c r="K7" s="25" t="s">
        <v>7</v>
      </c>
      <c r="L7" s="26">
        <v>32754</v>
      </c>
      <c r="M7" s="27"/>
      <c r="N7" s="28">
        <f t="shared" ref="N7:N12" si="1">L7/$L$12*100</f>
        <v>18.576557262688649</v>
      </c>
    </row>
    <row r="8" spans="1:14" ht="15" customHeight="1" x14ac:dyDescent="0.35">
      <c r="A8" s="29" t="s">
        <v>8</v>
      </c>
      <c r="B8" s="30">
        <v>42325</v>
      </c>
      <c r="C8" s="31"/>
      <c r="D8" s="32">
        <f t="shared" si="0"/>
        <v>16.974200818932498</v>
      </c>
      <c r="E8" s="9"/>
      <c r="F8" s="33" t="s">
        <v>12</v>
      </c>
      <c r="G8" s="30">
        <v>46538</v>
      </c>
      <c r="H8" s="31"/>
      <c r="I8" s="32">
        <f>G8/$G$12*100</f>
        <v>12.173990383860792</v>
      </c>
      <c r="J8" s="9"/>
      <c r="K8" s="33" t="s">
        <v>10</v>
      </c>
      <c r="L8" s="30">
        <v>23027</v>
      </c>
      <c r="M8" s="31"/>
      <c r="N8" s="32">
        <f t="shared" si="1"/>
        <v>13.059851745983133</v>
      </c>
    </row>
    <row r="9" spans="1:14" ht="15" customHeight="1" x14ac:dyDescent="0.35">
      <c r="A9" s="33" t="s">
        <v>11</v>
      </c>
      <c r="B9" s="30">
        <v>20446</v>
      </c>
      <c r="C9" s="31"/>
      <c r="D9" s="32">
        <f t="shared" si="0"/>
        <v>8.1997521546106071</v>
      </c>
      <c r="E9" s="9"/>
      <c r="F9" s="29" t="s">
        <v>53</v>
      </c>
      <c r="G9" s="30">
        <v>32989</v>
      </c>
      <c r="H9" s="31"/>
      <c r="I9" s="32">
        <f>G10/$G$12*100</f>
        <v>8.6111009380705976</v>
      </c>
      <c r="J9" s="9"/>
      <c r="K9" s="33" t="s">
        <v>55</v>
      </c>
      <c r="L9" s="30">
        <v>15552</v>
      </c>
      <c r="M9" s="31"/>
      <c r="N9" s="32">
        <f t="shared" si="1"/>
        <v>8.8203767035883818</v>
      </c>
    </row>
    <row r="10" spans="1:14" ht="15" customHeight="1" x14ac:dyDescent="0.35">
      <c r="A10" s="33" t="s">
        <v>52</v>
      </c>
      <c r="B10" s="30">
        <v>13288</v>
      </c>
      <c r="C10" s="31"/>
      <c r="D10" s="32">
        <f t="shared" si="0"/>
        <v>5.3290769162900196</v>
      </c>
      <c r="E10" s="9"/>
      <c r="F10" s="33" t="s">
        <v>9</v>
      </c>
      <c r="G10" s="30">
        <v>32918</v>
      </c>
      <c r="H10" s="31"/>
      <c r="I10" s="32">
        <f>G11/$G$12*100</f>
        <v>8.2045862391896911</v>
      </c>
      <c r="J10" s="9"/>
      <c r="K10" s="29" t="s">
        <v>54</v>
      </c>
      <c r="L10" s="38">
        <v>12106</v>
      </c>
      <c r="M10" s="31"/>
      <c r="N10" s="32">
        <f t="shared" si="1"/>
        <v>6.8659645301981067</v>
      </c>
    </row>
    <row r="11" spans="1:14" ht="15" customHeight="1" x14ac:dyDescent="0.35">
      <c r="A11" s="34" t="s">
        <v>37</v>
      </c>
      <c r="B11" s="35">
        <v>10640</v>
      </c>
      <c r="C11" s="36"/>
      <c r="D11" s="37">
        <f t="shared" si="0"/>
        <v>4.2671115584983292</v>
      </c>
      <c r="E11" s="9"/>
      <c r="F11" s="34" t="s">
        <v>13</v>
      </c>
      <c r="G11" s="40">
        <v>31364</v>
      </c>
      <c r="H11" s="36"/>
      <c r="I11" s="37">
        <f>G9/$G$12*100</f>
        <v>8.6296740034634851</v>
      </c>
      <c r="J11" s="9"/>
      <c r="K11" s="34" t="s">
        <v>14</v>
      </c>
      <c r="L11" s="40">
        <v>12063</v>
      </c>
      <c r="M11" s="36"/>
      <c r="N11" s="37">
        <f t="shared" si="1"/>
        <v>6.8415769145696155</v>
      </c>
    </row>
    <row r="12" spans="1:14" ht="15" customHeight="1" x14ac:dyDescent="0.35">
      <c r="A12" s="24" t="s">
        <v>239</v>
      </c>
      <c r="B12" s="10">
        <v>249349</v>
      </c>
      <c r="C12" s="11"/>
      <c r="D12" s="12">
        <f t="shared" si="0"/>
        <v>100</v>
      </c>
      <c r="E12" s="9"/>
      <c r="F12" s="24" t="s">
        <v>239</v>
      </c>
      <c r="G12" s="10">
        <v>382274</v>
      </c>
      <c r="H12" s="11"/>
      <c r="I12" s="12">
        <f>G12/$G$12*100</f>
        <v>100</v>
      </c>
      <c r="J12" s="9"/>
      <c r="K12" s="24" t="s">
        <v>239</v>
      </c>
      <c r="L12" s="10">
        <v>176319</v>
      </c>
      <c r="M12" s="11"/>
      <c r="N12" s="12">
        <f t="shared" si="1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42" t="s">
        <v>38</v>
      </c>
      <c r="B16" s="26">
        <v>13703</v>
      </c>
      <c r="C16" s="27"/>
      <c r="D16" s="28">
        <f t="shared" ref="D16:D21" si="2">B16/$B$21*100</f>
        <v>21.279272004472325</v>
      </c>
      <c r="E16" s="9"/>
      <c r="F16" s="25" t="s">
        <v>16</v>
      </c>
      <c r="G16" s="26">
        <v>5655</v>
      </c>
      <c r="H16" s="27"/>
      <c r="I16" s="28">
        <f t="shared" ref="I16:I21" si="3">G16/$G$21*100</f>
        <v>33.604706441644879</v>
      </c>
      <c r="J16" s="9"/>
      <c r="K16" s="25" t="s">
        <v>17</v>
      </c>
      <c r="L16" s="26">
        <v>308</v>
      </c>
      <c r="M16" s="27"/>
      <c r="N16" s="28">
        <f t="shared" ref="N16:N21" si="4">L16/$L$21*100</f>
        <v>21.241379310344826</v>
      </c>
    </row>
    <row r="17" spans="1:14" ht="15" customHeight="1" x14ac:dyDescent="0.35">
      <c r="A17" s="33" t="s">
        <v>15</v>
      </c>
      <c r="B17" s="30">
        <v>9256</v>
      </c>
      <c r="C17" s="31"/>
      <c r="D17" s="32">
        <f t="shared" si="2"/>
        <v>14.373563575377352</v>
      </c>
      <c r="E17" s="9"/>
      <c r="F17" s="33" t="s">
        <v>21</v>
      </c>
      <c r="G17" s="30">
        <v>3423</v>
      </c>
      <c r="H17" s="31"/>
      <c r="I17" s="32">
        <f t="shared" si="3"/>
        <v>20.341098169717139</v>
      </c>
      <c r="J17" s="9"/>
      <c r="K17" s="33" t="s">
        <v>65</v>
      </c>
      <c r="L17" s="30">
        <v>183</v>
      </c>
      <c r="M17" s="31"/>
      <c r="N17" s="32">
        <f t="shared" si="4"/>
        <v>12.620689655172415</v>
      </c>
    </row>
    <row r="18" spans="1:14" ht="15" customHeight="1" x14ac:dyDescent="0.35">
      <c r="A18" s="33" t="s">
        <v>18</v>
      </c>
      <c r="B18" s="30">
        <v>7874</v>
      </c>
      <c r="C18" s="31"/>
      <c r="D18" s="32">
        <f t="shared" si="2"/>
        <v>12.227467544567986</v>
      </c>
      <c r="E18" s="9"/>
      <c r="F18" s="29" t="s">
        <v>19</v>
      </c>
      <c r="G18" s="30">
        <v>2903</v>
      </c>
      <c r="H18" s="31"/>
      <c r="I18" s="32">
        <f t="shared" si="3"/>
        <v>17.251010221060138</v>
      </c>
      <c r="J18" s="9"/>
      <c r="K18" s="33" t="s">
        <v>20</v>
      </c>
      <c r="L18" s="30">
        <v>168</v>
      </c>
      <c r="M18" s="31"/>
      <c r="N18" s="32">
        <f t="shared" si="4"/>
        <v>11.586206896551724</v>
      </c>
    </row>
    <row r="19" spans="1:14" ht="15" customHeight="1" x14ac:dyDescent="0.35">
      <c r="A19" s="33" t="s">
        <v>39</v>
      </c>
      <c r="B19" s="41">
        <v>6806</v>
      </c>
      <c r="C19" s="31"/>
      <c r="D19" s="32">
        <f t="shared" si="2"/>
        <v>10.568979439716752</v>
      </c>
      <c r="E19" s="9"/>
      <c r="F19" s="33" t="s">
        <v>56</v>
      </c>
      <c r="G19" s="30">
        <v>1502</v>
      </c>
      <c r="H19" s="31"/>
      <c r="I19" s="32">
        <f t="shared" si="3"/>
        <v>8.9256001901592583</v>
      </c>
      <c r="J19" s="9"/>
      <c r="K19" s="33" t="s">
        <v>23</v>
      </c>
      <c r="L19" s="30">
        <v>139</v>
      </c>
      <c r="M19" s="31"/>
      <c r="N19" s="32">
        <f t="shared" si="4"/>
        <v>9.5862068965517242</v>
      </c>
    </row>
    <row r="20" spans="1:14" ht="15" customHeight="1" x14ac:dyDescent="0.35">
      <c r="A20" s="39" t="s">
        <v>40</v>
      </c>
      <c r="B20" s="40">
        <v>4753</v>
      </c>
      <c r="C20" s="36"/>
      <c r="D20" s="37">
        <f t="shared" si="2"/>
        <v>7.3808932231815643</v>
      </c>
      <c r="E20" s="9"/>
      <c r="F20" s="34" t="s">
        <v>22</v>
      </c>
      <c r="G20" s="40">
        <v>847</v>
      </c>
      <c r="H20" s="36"/>
      <c r="I20" s="37">
        <f t="shared" si="3"/>
        <v>5.0332778702163061</v>
      </c>
      <c r="J20" s="9"/>
      <c r="K20" s="34" t="s">
        <v>57</v>
      </c>
      <c r="L20" s="40">
        <v>111</v>
      </c>
      <c r="M20" s="36"/>
      <c r="N20" s="37">
        <f t="shared" si="4"/>
        <v>7.6551724137931032</v>
      </c>
    </row>
    <row r="21" spans="1:14" ht="15" customHeight="1" x14ac:dyDescent="0.35">
      <c r="A21" s="24" t="s">
        <v>239</v>
      </c>
      <c r="B21" s="10">
        <v>64396</v>
      </c>
      <c r="C21" s="11"/>
      <c r="D21" s="12">
        <f t="shared" si="2"/>
        <v>100</v>
      </c>
      <c r="E21" s="9"/>
      <c r="F21" s="24" t="s">
        <v>239</v>
      </c>
      <c r="G21" s="10">
        <v>16828</v>
      </c>
      <c r="H21" s="11"/>
      <c r="I21" s="12">
        <f t="shared" si="3"/>
        <v>100</v>
      </c>
      <c r="J21" s="9"/>
      <c r="K21" s="24" t="s">
        <v>239</v>
      </c>
      <c r="L21" s="10">
        <v>1450</v>
      </c>
      <c r="M21" s="11"/>
      <c r="N21" s="12">
        <f t="shared" si="4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25" t="s">
        <v>26</v>
      </c>
      <c r="B25" s="26">
        <v>600</v>
      </c>
      <c r="C25" s="27"/>
      <c r="D25" s="28">
        <f t="shared" ref="D25:D30" si="5">B25/$B$30*100</f>
        <v>16</v>
      </c>
      <c r="E25" s="9"/>
      <c r="F25" s="25" t="s">
        <v>61</v>
      </c>
      <c r="G25" s="26">
        <v>11973</v>
      </c>
      <c r="H25" s="27"/>
      <c r="I25" s="28">
        <f t="shared" ref="I25:I30" si="6">G25/$G$30*100</f>
        <v>18.524592700323364</v>
      </c>
      <c r="J25" s="9"/>
      <c r="K25" s="42" t="s">
        <v>24</v>
      </c>
      <c r="L25" s="26">
        <v>24438</v>
      </c>
      <c r="M25" s="27"/>
      <c r="N25" s="28">
        <f t="shared" ref="N25:N30" si="7">L25/$L$30*100</f>
        <v>21.745088268792713</v>
      </c>
    </row>
    <row r="26" spans="1:14" ht="15" customHeight="1" x14ac:dyDescent="0.35">
      <c r="A26" s="29" t="s">
        <v>58</v>
      </c>
      <c r="B26" s="30">
        <v>567</v>
      </c>
      <c r="C26" s="31"/>
      <c r="D26" s="32">
        <f t="shared" si="5"/>
        <v>15.120000000000001</v>
      </c>
      <c r="E26" s="9"/>
      <c r="F26" s="29" t="s">
        <v>68</v>
      </c>
      <c r="G26" s="30">
        <v>10616</v>
      </c>
      <c r="H26" s="31"/>
      <c r="I26" s="32">
        <f t="shared" si="6"/>
        <v>16.425046029118249</v>
      </c>
      <c r="J26" s="9"/>
      <c r="K26" s="33" t="s">
        <v>62</v>
      </c>
      <c r="L26" s="30">
        <v>11219</v>
      </c>
      <c r="M26" s="31"/>
      <c r="N26" s="32">
        <f t="shared" si="7"/>
        <v>9.9827377562642372</v>
      </c>
    </row>
    <row r="27" spans="1:14" ht="15" customHeight="1" x14ac:dyDescent="0.35">
      <c r="A27" s="33" t="s">
        <v>66</v>
      </c>
      <c r="B27" s="30">
        <v>351</v>
      </c>
      <c r="C27" s="31"/>
      <c r="D27" s="32">
        <f t="shared" si="5"/>
        <v>9.36</v>
      </c>
      <c r="E27" s="9"/>
      <c r="F27" s="33" t="s">
        <v>67</v>
      </c>
      <c r="G27" s="44">
        <v>10296</v>
      </c>
      <c r="H27" s="31"/>
      <c r="I27" s="32">
        <f t="shared" si="6"/>
        <v>15.929942908421394</v>
      </c>
      <c r="J27" s="9"/>
      <c r="K27" s="30" t="s">
        <v>42</v>
      </c>
      <c r="L27" s="44">
        <v>10931</v>
      </c>
      <c r="M27" s="31"/>
      <c r="N27" s="32">
        <f t="shared" si="7"/>
        <v>9.7264735193621874</v>
      </c>
    </row>
    <row r="28" spans="1:14" ht="15" customHeight="1" x14ac:dyDescent="0.35">
      <c r="A28" s="33" t="s">
        <v>59</v>
      </c>
      <c r="B28" s="30">
        <v>323</v>
      </c>
      <c r="C28" s="31"/>
      <c r="D28" s="32">
        <f t="shared" si="5"/>
        <v>8.6133333333333333</v>
      </c>
      <c r="E28" s="9"/>
      <c r="F28" s="33" t="s">
        <v>69</v>
      </c>
      <c r="G28" s="43">
        <v>8528</v>
      </c>
      <c r="H28" s="31"/>
      <c r="I28" s="32">
        <f t="shared" si="6"/>
        <v>13.194498166571256</v>
      </c>
      <c r="J28" s="9"/>
      <c r="K28" s="33" t="s">
        <v>71</v>
      </c>
      <c r="L28" s="43">
        <v>9889</v>
      </c>
      <c r="M28" s="31"/>
      <c r="N28" s="32">
        <f t="shared" si="7"/>
        <v>8.7992952733485197</v>
      </c>
    </row>
    <row r="29" spans="1:14" ht="15" customHeight="1" x14ac:dyDescent="0.35">
      <c r="A29" s="34" t="s">
        <v>114</v>
      </c>
      <c r="B29" s="40">
        <v>298</v>
      </c>
      <c r="C29" s="36"/>
      <c r="D29" s="37">
        <f t="shared" si="5"/>
        <v>7.9466666666666672</v>
      </c>
      <c r="E29" s="9"/>
      <c r="F29" s="34" t="s">
        <v>70</v>
      </c>
      <c r="G29" s="40">
        <v>6769</v>
      </c>
      <c r="H29" s="36"/>
      <c r="I29" s="37">
        <f t="shared" si="6"/>
        <v>10.472978199990717</v>
      </c>
      <c r="J29" s="9"/>
      <c r="K29" s="34" t="s">
        <v>72</v>
      </c>
      <c r="L29" s="40">
        <v>9405</v>
      </c>
      <c r="M29" s="36"/>
      <c r="N29" s="37">
        <f t="shared" si="7"/>
        <v>8.368628986332574</v>
      </c>
    </row>
    <row r="30" spans="1:14" ht="15" customHeight="1" x14ac:dyDescent="0.35">
      <c r="A30" s="24" t="s">
        <v>239</v>
      </c>
      <c r="B30" s="10">
        <v>3750</v>
      </c>
      <c r="C30" s="11"/>
      <c r="D30" s="12">
        <f t="shared" si="5"/>
        <v>100</v>
      </c>
      <c r="E30" s="9"/>
      <c r="F30" s="24" t="s">
        <v>239</v>
      </c>
      <c r="G30" s="10">
        <v>64633</v>
      </c>
      <c r="H30" s="11"/>
      <c r="I30" s="12">
        <f t="shared" si="6"/>
        <v>100</v>
      </c>
      <c r="J30" s="9"/>
      <c r="K30" s="24" t="s">
        <v>239</v>
      </c>
      <c r="L30" s="10">
        <v>112384</v>
      </c>
      <c r="M30" s="11"/>
      <c r="N30" s="12">
        <f t="shared" si="7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25" t="s">
        <v>41</v>
      </c>
      <c r="B34" s="26">
        <v>10679</v>
      </c>
      <c r="C34" s="27"/>
      <c r="D34" s="28">
        <f t="shared" ref="D34:D39" si="8">B34/$B$39*100</f>
        <v>26.859327447873437</v>
      </c>
      <c r="E34" s="9"/>
      <c r="F34" s="26" t="s">
        <v>77</v>
      </c>
      <c r="G34" s="45">
        <v>2407</v>
      </c>
      <c r="H34" s="27"/>
      <c r="I34" s="28">
        <f>G34/$G$39*100</f>
        <v>21.651524691913284</v>
      </c>
      <c r="J34" s="9"/>
      <c r="K34" s="42" t="s">
        <v>44</v>
      </c>
      <c r="L34" s="26">
        <v>38248</v>
      </c>
      <c r="M34" s="27"/>
      <c r="N34" s="28">
        <f t="shared" ref="N34:N39" si="9">L34/$L$39*100</f>
        <v>43.683543291798486</v>
      </c>
    </row>
    <row r="35" spans="1:14" ht="15" customHeight="1" x14ac:dyDescent="0.35">
      <c r="A35" s="29" t="s">
        <v>73</v>
      </c>
      <c r="B35" s="30">
        <v>5463</v>
      </c>
      <c r="C35" s="31"/>
      <c r="D35" s="32">
        <f t="shared" si="8"/>
        <v>13.740285218441109</v>
      </c>
      <c r="E35" s="9"/>
      <c r="F35" s="38" t="s">
        <v>78</v>
      </c>
      <c r="G35" s="38">
        <v>1709</v>
      </c>
      <c r="H35" s="31"/>
      <c r="I35" s="32">
        <f>G36/$G$39*100</f>
        <v>13.825672393631375</v>
      </c>
      <c r="J35" s="9"/>
      <c r="K35" s="33" t="s">
        <v>27</v>
      </c>
      <c r="L35" s="30">
        <v>13946</v>
      </c>
      <c r="M35" s="31"/>
      <c r="N35" s="32">
        <f t="shared" si="9"/>
        <v>15.927909818746643</v>
      </c>
    </row>
    <row r="36" spans="1:14" ht="15" customHeight="1" x14ac:dyDescent="0.35">
      <c r="A36" s="29" t="s">
        <v>74</v>
      </c>
      <c r="B36" s="30">
        <v>4422</v>
      </c>
      <c r="C36" s="31"/>
      <c r="D36" s="32">
        <f t="shared" si="8"/>
        <v>11.122010110918284</v>
      </c>
      <c r="E36" s="9"/>
      <c r="F36" s="30" t="s">
        <v>79</v>
      </c>
      <c r="G36" s="44">
        <v>1537</v>
      </c>
      <c r="H36" s="31"/>
      <c r="I36" s="32">
        <f>G36/$G$39*100</f>
        <v>13.825672393631375</v>
      </c>
      <c r="J36" s="9"/>
      <c r="K36" s="30" t="s">
        <v>63</v>
      </c>
      <c r="L36" s="44">
        <v>9613</v>
      </c>
      <c r="M36" s="31"/>
      <c r="N36" s="32">
        <f t="shared" si="9"/>
        <v>10.979133592973719</v>
      </c>
    </row>
    <row r="37" spans="1:14" ht="15" customHeight="1" x14ac:dyDescent="0.35">
      <c r="A37" s="33" t="s">
        <v>75</v>
      </c>
      <c r="B37" s="30">
        <v>3380</v>
      </c>
      <c r="C37" s="31"/>
      <c r="D37" s="32">
        <f t="shared" si="8"/>
        <v>8.5012198495938023</v>
      </c>
      <c r="E37" s="9"/>
      <c r="F37" s="30" t="s">
        <v>80</v>
      </c>
      <c r="G37" s="44">
        <v>1483</v>
      </c>
      <c r="H37" s="31"/>
      <c r="I37" s="32">
        <f>G37/$G$39*100</f>
        <v>13.33992983718629</v>
      </c>
      <c r="J37" s="9"/>
      <c r="K37" s="33" t="s">
        <v>25</v>
      </c>
      <c r="L37" s="43">
        <v>9067</v>
      </c>
      <c r="M37" s="31"/>
      <c r="N37" s="32">
        <f t="shared" si="9"/>
        <v>10.355539819774547</v>
      </c>
    </row>
    <row r="38" spans="1:14" ht="15" customHeight="1" x14ac:dyDescent="0.35">
      <c r="A38" s="34" t="s">
        <v>76</v>
      </c>
      <c r="B38" s="47">
        <v>2764</v>
      </c>
      <c r="C38" s="36"/>
      <c r="D38" s="37">
        <f t="shared" si="8"/>
        <v>6.9518851077743404</v>
      </c>
      <c r="E38" s="9"/>
      <c r="F38" s="40" t="s">
        <v>81</v>
      </c>
      <c r="G38" s="46">
        <v>639</v>
      </c>
      <c r="H38" s="36"/>
      <c r="I38" s="37">
        <f>G38/$G$39*100</f>
        <v>5.7479535846001619</v>
      </c>
      <c r="J38" s="9"/>
      <c r="K38" s="34" t="s">
        <v>43</v>
      </c>
      <c r="L38" s="40">
        <v>7212</v>
      </c>
      <c r="M38" s="36"/>
      <c r="N38" s="37">
        <f t="shared" si="9"/>
        <v>8.2369199492901757</v>
      </c>
    </row>
    <row r="39" spans="1:14" ht="15" customHeight="1" x14ac:dyDescent="0.35">
      <c r="A39" s="24" t="s">
        <v>239</v>
      </c>
      <c r="B39" s="10">
        <v>39759</v>
      </c>
      <c r="C39" s="11"/>
      <c r="D39" s="12">
        <f t="shared" si="8"/>
        <v>100</v>
      </c>
      <c r="E39" s="13"/>
      <c r="F39" s="24" t="s">
        <v>239</v>
      </c>
      <c r="G39" s="10">
        <v>11117</v>
      </c>
      <c r="H39" s="11"/>
      <c r="I39" s="12">
        <f>G39/$G$39*100</f>
        <v>100</v>
      </c>
      <c r="J39" s="9"/>
      <c r="K39" s="24" t="s">
        <v>239</v>
      </c>
      <c r="L39" s="10">
        <v>87557</v>
      </c>
      <c r="M39" s="11"/>
      <c r="N39" s="12">
        <f t="shared" si="9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26">
        <v>14654</v>
      </c>
      <c r="C43" s="27"/>
      <c r="D43" s="28">
        <f t="shared" ref="D43:D48" si="10">B43/$B$48*100</f>
        <v>23.154834326164931</v>
      </c>
      <c r="E43" s="9"/>
      <c r="F43" s="26" t="s">
        <v>29</v>
      </c>
      <c r="G43" s="45">
        <v>1430</v>
      </c>
      <c r="H43" s="27"/>
      <c r="I43" s="28">
        <f t="shared" ref="I43:I48" si="11">G43/$G$48*100</f>
        <v>27.310924369747898</v>
      </c>
      <c r="J43" s="9"/>
      <c r="K43" s="48" t="s">
        <v>30</v>
      </c>
      <c r="L43" s="45">
        <v>8335</v>
      </c>
      <c r="M43" s="27"/>
      <c r="N43" s="28">
        <f t="shared" ref="N43:N48" si="12">L43/$L$48*100</f>
        <v>41.714628897452585</v>
      </c>
    </row>
    <row r="44" spans="1:14" ht="15" customHeight="1" x14ac:dyDescent="0.35">
      <c r="A44" s="29" t="s">
        <v>35</v>
      </c>
      <c r="B44" s="30">
        <v>11701</v>
      </c>
      <c r="C44" s="31"/>
      <c r="D44" s="32">
        <f t="shared" si="10"/>
        <v>18.488789166811507</v>
      </c>
      <c r="E44" s="9"/>
      <c r="F44" s="38" t="s">
        <v>32</v>
      </c>
      <c r="G44" s="38">
        <v>832</v>
      </c>
      <c r="H44" s="31"/>
      <c r="I44" s="32">
        <f t="shared" si="11"/>
        <v>15.889992360580596</v>
      </c>
      <c r="J44" s="9"/>
      <c r="K44" s="33" t="s">
        <v>48</v>
      </c>
      <c r="L44" s="30">
        <v>3235</v>
      </c>
      <c r="M44" s="31"/>
      <c r="N44" s="32">
        <f t="shared" si="12"/>
        <v>16.190380861818728</v>
      </c>
    </row>
    <row r="45" spans="1:14" ht="15" customHeight="1" x14ac:dyDescent="0.35">
      <c r="A45" s="29" t="s">
        <v>31</v>
      </c>
      <c r="B45" s="30">
        <v>7444</v>
      </c>
      <c r="C45" s="31"/>
      <c r="D45" s="32">
        <f t="shared" si="10"/>
        <v>11.762289253717192</v>
      </c>
      <c r="E45" s="9"/>
      <c r="F45" s="30" t="s">
        <v>34</v>
      </c>
      <c r="G45" s="44">
        <v>704</v>
      </c>
      <c r="H45" s="31"/>
      <c r="I45" s="32">
        <f t="shared" si="11"/>
        <v>13.445378151260504</v>
      </c>
      <c r="J45" s="9"/>
      <c r="K45" s="33" t="s">
        <v>36</v>
      </c>
      <c r="L45" s="30">
        <v>1647</v>
      </c>
      <c r="M45" s="31"/>
      <c r="N45" s="32">
        <f t="shared" si="12"/>
        <v>8.2428306891546974</v>
      </c>
    </row>
    <row r="46" spans="1:14" ht="15" customHeight="1" x14ac:dyDescent="0.35">
      <c r="A46" s="33" t="s">
        <v>33</v>
      </c>
      <c r="B46" s="30">
        <v>5412</v>
      </c>
      <c r="C46" s="31"/>
      <c r="D46" s="32">
        <f t="shared" si="10"/>
        <v>8.5515192693602167</v>
      </c>
      <c r="E46" s="9"/>
      <c r="F46" s="30" t="s">
        <v>46</v>
      </c>
      <c r="G46" s="44">
        <v>661</v>
      </c>
      <c r="H46" s="31"/>
      <c r="I46" s="32">
        <f t="shared" si="11"/>
        <v>12.624140565317035</v>
      </c>
      <c r="J46" s="9"/>
      <c r="K46" s="33" t="s">
        <v>64</v>
      </c>
      <c r="L46" s="30">
        <v>1339</v>
      </c>
      <c r="M46" s="31"/>
      <c r="N46" s="32">
        <f t="shared" si="12"/>
        <v>6.7013662979830846</v>
      </c>
    </row>
    <row r="47" spans="1:14" ht="15" customHeight="1" x14ac:dyDescent="0.35">
      <c r="A47" s="34" t="s">
        <v>45</v>
      </c>
      <c r="B47" s="47">
        <v>5241</v>
      </c>
      <c r="C47" s="36"/>
      <c r="D47" s="37">
        <f t="shared" si="10"/>
        <v>8.2813215984325375</v>
      </c>
      <c r="E47" s="9"/>
      <c r="F47" s="40" t="s">
        <v>47</v>
      </c>
      <c r="G47" s="46">
        <v>658</v>
      </c>
      <c r="H47" s="36"/>
      <c r="I47" s="37">
        <f t="shared" si="11"/>
        <v>12.566844919786096</v>
      </c>
      <c r="J47" s="9"/>
      <c r="K47" s="34" t="s">
        <v>49</v>
      </c>
      <c r="L47" s="40">
        <v>1191</v>
      </c>
      <c r="M47" s="36"/>
      <c r="N47" s="37">
        <f t="shared" si="12"/>
        <v>5.9606626294980227</v>
      </c>
    </row>
    <row r="48" spans="1:14" ht="15" customHeight="1" x14ac:dyDescent="0.35">
      <c r="A48" s="24" t="s">
        <v>239</v>
      </c>
      <c r="B48" s="10">
        <v>63287</v>
      </c>
      <c r="C48" s="11"/>
      <c r="D48" s="12">
        <f t="shared" si="10"/>
        <v>100</v>
      </c>
      <c r="E48" s="13"/>
      <c r="F48" s="24" t="s">
        <v>239</v>
      </c>
      <c r="G48" s="10">
        <v>5236</v>
      </c>
      <c r="H48" s="11"/>
      <c r="I48" s="12">
        <f t="shared" si="11"/>
        <v>100</v>
      </c>
      <c r="J48" s="9"/>
      <c r="K48" s="24" t="s">
        <v>239</v>
      </c>
      <c r="L48" s="10">
        <v>19981</v>
      </c>
      <c r="M48" s="11"/>
      <c r="N48" s="12">
        <f t="shared" si="12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95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96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  <row r="52" spans="1:14" ht="15" customHeight="1" x14ac:dyDescent="0.35"/>
  </sheetData>
  <mergeCells count="49">
    <mergeCell ref="G33:H33"/>
    <mergeCell ref="L5:N5"/>
    <mergeCell ref="L33:M33"/>
    <mergeCell ref="B6:C6"/>
    <mergeCell ref="G5:I5"/>
    <mergeCell ref="K5:K6"/>
    <mergeCell ref="L6:M6"/>
    <mergeCell ref="K23:K24"/>
    <mergeCell ref="B24:C24"/>
    <mergeCell ref="K14:K15"/>
    <mergeCell ref="G23:I23"/>
    <mergeCell ref="L15:M15"/>
    <mergeCell ref="B23:D23"/>
    <mergeCell ref="F23:F24"/>
    <mergeCell ref="L24:M24"/>
    <mergeCell ref="G14:I14"/>
    <mergeCell ref="L14:N14"/>
    <mergeCell ref="A51:N51"/>
    <mergeCell ref="A50:N50"/>
    <mergeCell ref="G42:H42"/>
    <mergeCell ref="G24:H24"/>
    <mergeCell ref="G15:H15"/>
    <mergeCell ref="K41:K42"/>
    <mergeCell ref="L41:N41"/>
    <mergeCell ref="B42:C42"/>
    <mergeCell ref="L42:M42"/>
    <mergeCell ref="A41:A42"/>
    <mergeCell ref="B41:D41"/>
    <mergeCell ref="F41:F42"/>
    <mergeCell ref="A32:A33"/>
    <mergeCell ref="B32:D32"/>
    <mergeCell ref="F32:F33"/>
    <mergeCell ref="K32:K33"/>
    <mergeCell ref="G41:I41"/>
    <mergeCell ref="A23:A24"/>
    <mergeCell ref="L32:N32"/>
    <mergeCell ref="L23:N23"/>
    <mergeCell ref="A2:N2"/>
    <mergeCell ref="A3:N3"/>
    <mergeCell ref="G32:I32"/>
    <mergeCell ref="B33:C33"/>
    <mergeCell ref="A5:A6"/>
    <mergeCell ref="B5:D5"/>
    <mergeCell ref="F5:F6"/>
    <mergeCell ref="G6:H6"/>
    <mergeCell ref="A14:A15"/>
    <mergeCell ref="B14:D14"/>
    <mergeCell ref="B15:C15"/>
    <mergeCell ref="F14:F15"/>
  </mergeCells>
  <phoneticPr fontId="18" type="noConversion"/>
  <pageMargins left="0.39370078740157483" right="0.39370078740157483" top="0.35433070866141736" bottom="0.74803149606299213" header="0.31496062992125984" footer="0.31496062992125984"/>
  <pageSetup paperSize="9" scale="72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I35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52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bestFit="1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bestFit="1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bestFit="1" customWidth="1"/>
    <col min="12" max="12" width="16.7109375" style="4" customWidth="1"/>
    <col min="13" max="13" width="9.5703125" style="4" customWidth="1"/>
    <col min="14" max="14" width="7.42578125" style="4" customWidth="1"/>
    <col min="15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93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94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117811</v>
      </c>
      <c r="C7" s="27"/>
      <c r="D7" s="28">
        <f t="shared" ref="D7:D12" si="0">B7/$B$12*100</f>
        <v>43.923599460140636</v>
      </c>
      <c r="E7" s="9"/>
      <c r="F7" s="25" t="s">
        <v>6</v>
      </c>
      <c r="G7" s="26">
        <v>79734</v>
      </c>
      <c r="H7" s="27"/>
      <c r="I7" s="28">
        <f>G7/$G$12*100</f>
        <v>18.616390380574362</v>
      </c>
      <c r="J7" s="9"/>
      <c r="K7" s="25" t="s">
        <v>7</v>
      </c>
      <c r="L7" s="26">
        <v>32519</v>
      </c>
      <c r="M7" s="27"/>
      <c r="N7" s="28">
        <f t="shared" ref="N7:N12" si="1">L7/$L$12*100</f>
        <v>17.932711661584104</v>
      </c>
    </row>
    <row r="8" spans="1:14" ht="15" customHeight="1" x14ac:dyDescent="0.35">
      <c r="A8" s="29" t="s">
        <v>8</v>
      </c>
      <c r="B8" s="30">
        <v>43011</v>
      </c>
      <c r="C8" s="31"/>
      <c r="D8" s="32">
        <f t="shared" si="0"/>
        <v>16.035836521038856</v>
      </c>
      <c r="E8" s="9"/>
      <c r="F8" s="33" t="s">
        <v>12</v>
      </c>
      <c r="G8" s="30">
        <v>44423</v>
      </c>
      <c r="H8" s="31"/>
      <c r="I8" s="32">
        <f>G8/$G$12*100</f>
        <v>10.371935559187486</v>
      </c>
      <c r="J8" s="9"/>
      <c r="K8" s="33" t="s">
        <v>10</v>
      </c>
      <c r="L8" s="30">
        <v>29876</v>
      </c>
      <c r="M8" s="31"/>
      <c r="N8" s="32">
        <f t="shared" si="1"/>
        <v>16.47522044347879</v>
      </c>
    </row>
    <row r="9" spans="1:14" ht="15" customHeight="1" x14ac:dyDescent="0.35">
      <c r="A9" s="33" t="s">
        <v>11</v>
      </c>
      <c r="B9" s="30">
        <v>21480</v>
      </c>
      <c r="C9" s="31"/>
      <c r="D9" s="32">
        <f t="shared" si="0"/>
        <v>8.0084110686083712</v>
      </c>
      <c r="E9" s="9"/>
      <c r="F9" s="33" t="s">
        <v>9</v>
      </c>
      <c r="G9" s="30">
        <v>41742</v>
      </c>
      <c r="H9" s="31"/>
      <c r="I9" s="32">
        <f>G10/$G$12*100</f>
        <v>7.4359094092925515</v>
      </c>
      <c r="J9" s="9"/>
      <c r="K9" s="33" t="s">
        <v>100</v>
      </c>
      <c r="L9" s="30">
        <v>18582</v>
      </c>
      <c r="M9" s="31"/>
      <c r="N9" s="32">
        <f t="shared" si="1"/>
        <v>10.247106248517969</v>
      </c>
    </row>
    <row r="10" spans="1:14" ht="15" customHeight="1" x14ac:dyDescent="0.35">
      <c r="A10" s="33" t="s">
        <v>37</v>
      </c>
      <c r="B10" s="30">
        <v>11517</v>
      </c>
      <c r="C10" s="31"/>
      <c r="D10" s="32">
        <f t="shared" si="0"/>
        <v>4.2938952642999348</v>
      </c>
      <c r="E10" s="9"/>
      <c r="F10" s="33" t="s">
        <v>13</v>
      </c>
      <c r="G10" s="38">
        <v>31848</v>
      </c>
      <c r="H10" s="31"/>
      <c r="I10" s="32">
        <f>G11/$G$12*100</f>
        <v>6.9425636236282982</v>
      </c>
      <c r="J10" s="9"/>
      <c r="K10" s="29" t="s">
        <v>14</v>
      </c>
      <c r="L10" s="38">
        <v>18469</v>
      </c>
      <c r="M10" s="31"/>
      <c r="N10" s="32">
        <f t="shared" si="1"/>
        <v>10.184792019367043</v>
      </c>
    </row>
    <row r="11" spans="1:14" ht="15" customHeight="1" x14ac:dyDescent="0.35">
      <c r="A11" s="34" t="s">
        <v>92</v>
      </c>
      <c r="B11" s="35">
        <v>10754</v>
      </c>
      <c r="C11" s="36"/>
      <c r="D11" s="37">
        <f t="shared" si="0"/>
        <v>4.0094251690788836</v>
      </c>
      <c r="E11" s="9"/>
      <c r="F11" s="39" t="s">
        <v>99</v>
      </c>
      <c r="G11" s="40">
        <v>29735</v>
      </c>
      <c r="H11" s="36"/>
      <c r="I11" s="37">
        <f>G9/$G$12*100</f>
        <v>9.7459724492178381</v>
      </c>
      <c r="J11" s="9"/>
      <c r="K11" s="34" t="s">
        <v>101</v>
      </c>
      <c r="L11" s="40">
        <v>10594</v>
      </c>
      <c r="M11" s="36"/>
      <c r="N11" s="37">
        <f t="shared" si="1"/>
        <v>5.8420968462382605</v>
      </c>
    </row>
    <row r="12" spans="1:14" ht="15" customHeight="1" x14ac:dyDescent="0.35">
      <c r="A12" s="24" t="s">
        <v>239</v>
      </c>
      <c r="B12" s="10">
        <v>268218</v>
      </c>
      <c r="C12" s="11"/>
      <c r="D12" s="12">
        <f t="shared" si="0"/>
        <v>100</v>
      </c>
      <c r="E12" s="9"/>
      <c r="F12" s="24" t="s">
        <v>239</v>
      </c>
      <c r="G12" s="10">
        <v>428300</v>
      </c>
      <c r="H12" s="11"/>
      <c r="I12" s="12">
        <f>G12/$G$12*100</f>
        <v>100</v>
      </c>
      <c r="J12" s="9"/>
      <c r="K12" s="24" t="s">
        <v>239</v>
      </c>
      <c r="L12" s="10">
        <v>181339</v>
      </c>
      <c r="M12" s="11"/>
      <c r="N12" s="12">
        <f t="shared" si="1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25" t="s">
        <v>18</v>
      </c>
      <c r="B16" s="26">
        <v>9985</v>
      </c>
      <c r="C16" s="27"/>
      <c r="D16" s="28">
        <f t="shared" ref="D16:D21" si="2">B16/$B$21*100</f>
        <v>11.815309611993989</v>
      </c>
      <c r="E16" s="9"/>
      <c r="F16" s="25" t="s">
        <v>16</v>
      </c>
      <c r="G16" s="26">
        <v>6752</v>
      </c>
      <c r="H16" s="27"/>
      <c r="I16" s="28">
        <f t="shared" ref="I16:I21" si="3">G16/$G$21*100</f>
        <v>34.387573211102627</v>
      </c>
      <c r="J16" s="9"/>
      <c r="K16" s="25" t="s">
        <v>17</v>
      </c>
      <c r="L16" s="26">
        <v>598</v>
      </c>
      <c r="M16" s="27"/>
      <c r="N16" s="28">
        <f t="shared" ref="N16:N21" si="4">L16/$L$21*100</f>
        <v>30.050251256281406</v>
      </c>
    </row>
    <row r="17" spans="1:14" ht="15" customHeight="1" x14ac:dyDescent="0.35">
      <c r="A17" s="29" t="s">
        <v>38</v>
      </c>
      <c r="B17" s="30">
        <v>9711</v>
      </c>
      <c r="C17" s="31"/>
      <c r="D17" s="32">
        <f t="shared" si="2"/>
        <v>11.491083789892201</v>
      </c>
      <c r="E17" s="9"/>
      <c r="F17" s="33" t="s">
        <v>21</v>
      </c>
      <c r="G17" s="30">
        <v>4703</v>
      </c>
      <c r="H17" s="31"/>
      <c r="I17" s="32">
        <f t="shared" si="3"/>
        <v>23.95212630506748</v>
      </c>
      <c r="J17" s="9"/>
      <c r="K17" s="33" t="s">
        <v>23</v>
      </c>
      <c r="L17" s="30">
        <v>248</v>
      </c>
      <c r="M17" s="31"/>
      <c r="N17" s="32">
        <f>L17/$L$21*100</f>
        <v>12.462311557788945</v>
      </c>
    </row>
    <row r="18" spans="1:14" ht="15" customHeight="1" x14ac:dyDescent="0.35">
      <c r="A18" s="33" t="s">
        <v>39</v>
      </c>
      <c r="B18" s="41">
        <v>9195</v>
      </c>
      <c r="C18" s="31"/>
      <c r="D18" s="32">
        <f t="shared" si="2"/>
        <v>10.880497935131169</v>
      </c>
      <c r="E18" s="9"/>
      <c r="F18" s="29" t="s">
        <v>19</v>
      </c>
      <c r="G18" s="30">
        <v>3299</v>
      </c>
      <c r="H18" s="31"/>
      <c r="I18" s="32">
        <f t="shared" si="3"/>
        <v>16.801629742806213</v>
      </c>
      <c r="J18" s="9"/>
      <c r="K18" s="33" t="s">
        <v>20</v>
      </c>
      <c r="L18" s="30">
        <v>237</v>
      </c>
      <c r="M18" s="31"/>
      <c r="N18" s="32">
        <f>L18/$L$21*100</f>
        <v>11.909547738693467</v>
      </c>
    </row>
    <row r="19" spans="1:14" ht="15" customHeight="1" x14ac:dyDescent="0.35">
      <c r="A19" s="29" t="s">
        <v>40</v>
      </c>
      <c r="B19" s="30">
        <v>7811</v>
      </c>
      <c r="C19" s="31"/>
      <c r="D19" s="32">
        <f t="shared" si="2"/>
        <v>9.2428025417411153</v>
      </c>
      <c r="E19" s="9"/>
      <c r="F19" s="33" t="s">
        <v>103</v>
      </c>
      <c r="G19" s="30">
        <v>1064</v>
      </c>
      <c r="H19" s="31"/>
      <c r="I19" s="32">
        <f t="shared" si="3"/>
        <v>5.4188948306595366</v>
      </c>
      <c r="J19" s="9"/>
      <c r="K19" s="33" t="s">
        <v>65</v>
      </c>
      <c r="L19" s="30">
        <v>187</v>
      </c>
      <c r="M19" s="31"/>
      <c r="N19" s="32">
        <f>L19/$L$21*100</f>
        <v>9.3969849246231156</v>
      </c>
    </row>
    <row r="20" spans="1:14" ht="15" customHeight="1" x14ac:dyDescent="0.35">
      <c r="A20" s="34" t="s">
        <v>102</v>
      </c>
      <c r="B20" s="40">
        <v>6531</v>
      </c>
      <c r="C20" s="36"/>
      <c r="D20" s="37">
        <f t="shared" si="2"/>
        <v>7.7281709640393323</v>
      </c>
      <c r="E20" s="9"/>
      <c r="F20" s="34" t="s">
        <v>22</v>
      </c>
      <c r="G20" s="40">
        <v>835</v>
      </c>
      <c r="H20" s="36"/>
      <c r="I20" s="37">
        <f t="shared" si="3"/>
        <v>4.252610134963076</v>
      </c>
      <c r="J20" s="9"/>
      <c r="K20" s="34" t="s">
        <v>104</v>
      </c>
      <c r="L20" s="40">
        <v>145</v>
      </c>
      <c r="M20" s="36"/>
      <c r="N20" s="37">
        <f t="shared" si="4"/>
        <v>7.2864321608040195</v>
      </c>
    </row>
    <row r="21" spans="1:14" ht="15" customHeight="1" x14ac:dyDescent="0.35">
      <c r="A21" s="24" t="s">
        <v>239</v>
      </c>
      <c r="B21" s="10">
        <v>84509</v>
      </c>
      <c r="C21" s="11"/>
      <c r="D21" s="12">
        <f t="shared" si="2"/>
        <v>100</v>
      </c>
      <c r="E21" s="9"/>
      <c r="F21" s="24" t="s">
        <v>239</v>
      </c>
      <c r="G21" s="10">
        <v>19635</v>
      </c>
      <c r="H21" s="11"/>
      <c r="I21" s="12">
        <f t="shared" si="3"/>
        <v>100</v>
      </c>
      <c r="J21" s="9"/>
      <c r="K21" s="24" t="s">
        <v>239</v>
      </c>
      <c r="L21" s="10">
        <v>1990</v>
      </c>
      <c r="M21" s="11"/>
      <c r="N21" s="12">
        <f t="shared" si="4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25" t="s">
        <v>26</v>
      </c>
      <c r="B25" s="26">
        <v>912</v>
      </c>
      <c r="C25" s="27"/>
      <c r="D25" s="28">
        <f t="shared" ref="D25:D30" si="5">B25/$B$30*100</f>
        <v>20.475976650202064</v>
      </c>
      <c r="E25" s="9"/>
      <c r="F25" s="42" t="s">
        <v>68</v>
      </c>
      <c r="G25" s="26">
        <v>12156</v>
      </c>
      <c r="H25" s="27"/>
      <c r="I25" s="28">
        <f t="shared" ref="I25:I30" si="6">G25/$G$30*100</f>
        <v>32.036685641998737</v>
      </c>
      <c r="J25" s="9"/>
      <c r="K25" s="42" t="s">
        <v>24</v>
      </c>
      <c r="L25" s="26">
        <v>23343</v>
      </c>
      <c r="M25" s="27"/>
      <c r="N25" s="28">
        <f>L25/$L$30*100</f>
        <v>19.079495856014908</v>
      </c>
    </row>
    <row r="26" spans="1:14" ht="15" customHeight="1" x14ac:dyDescent="0.35">
      <c r="A26" s="29" t="s">
        <v>58</v>
      </c>
      <c r="B26" s="30">
        <v>575</v>
      </c>
      <c r="C26" s="31"/>
      <c r="D26" s="32">
        <f t="shared" si="5"/>
        <v>12.909744050291872</v>
      </c>
      <c r="E26" s="9"/>
      <c r="F26" s="33" t="s">
        <v>61</v>
      </c>
      <c r="G26" s="30">
        <v>11652</v>
      </c>
      <c r="H26" s="31"/>
      <c r="I26" s="32">
        <f t="shared" si="6"/>
        <v>30.70841239721695</v>
      </c>
      <c r="J26" s="9"/>
      <c r="K26" s="33" t="s">
        <v>71</v>
      </c>
      <c r="L26" s="43">
        <v>14435</v>
      </c>
      <c r="M26" s="31"/>
      <c r="N26" s="32">
        <f>L26/$L$30*100</f>
        <v>11.798505876775701</v>
      </c>
    </row>
    <row r="27" spans="1:14" ht="15" customHeight="1" x14ac:dyDescent="0.35">
      <c r="A27" s="33" t="s">
        <v>59</v>
      </c>
      <c r="B27" s="30">
        <v>481</v>
      </c>
      <c r="C27" s="31"/>
      <c r="D27" s="32">
        <f t="shared" si="5"/>
        <v>10.799281544678941</v>
      </c>
      <c r="E27" s="9"/>
      <c r="F27" s="33" t="s">
        <v>106</v>
      </c>
      <c r="G27" s="30">
        <v>4805</v>
      </c>
      <c r="H27" s="31"/>
      <c r="I27" s="32">
        <f t="shared" si="6"/>
        <v>12.663398692810457</v>
      </c>
      <c r="J27" s="9"/>
      <c r="K27" s="33" t="s">
        <v>72</v>
      </c>
      <c r="L27" s="30">
        <v>14396</v>
      </c>
      <c r="M27" s="31"/>
      <c r="N27" s="32">
        <v>7.6872149477710758</v>
      </c>
    </row>
    <row r="28" spans="1:14" ht="15" customHeight="1" x14ac:dyDescent="0.35">
      <c r="A28" s="33" t="s">
        <v>60</v>
      </c>
      <c r="B28" s="30">
        <v>393</v>
      </c>
      <c r="C28" s="31"/>
      <c r="D28" s="32">
        <f t="shared" si="5"/>
        <v>8.8235294117647065</v>
      </c>
      <c r="E28" s="9"/>
      <c r="F28" s="33" t="s">
        <v>107</v>
      </c>
      <c r="G28" s="30">
        <v>2895</v>
      </c>
      <c r="H28" s="31"/>
      <c r="I28" s="32">
        <f t="shared" si="6"/>
        <v>7.6296647691334591</v>
      </c>
      <c r="J28" s="9"/>
      <c r="K28" s="30" t="s">
        <v>42</v>
      </c>
      <c r="L28" s="44">
        <v>13422</v>
      </c>
      <c r="M28" s="31"/>
      <c r="N28" s="32">
        <f>L28/$L$30*100</f>
        <v>10.970526212544749</v>
      </c>
    </row>
    <row r="29" spans="1:14" ht="15" customHeight="1" x14ac:dyDescent="0.35">
      <c r="A29" s="34" t="s">
        <v>105</v>
      </c>
      <c r="B29" s="40">
        <v>357</v>
      </c>
      <c r="C29" s="36"/>
      <c r="D29" s="37">
        <f t="shared" si="5"/>
        <v>8.015267175572518</v>
      </c>
      <c r="E29" s="9"/>
      <c r="F29" s="34" t="s">
        <v>108</v>
      </c>
      <c r="G29" s="40">
        <v>2399</v>
      </c>
      <c r="H29" s="36"/>
      <c r="I29" s="37">
        <f t="shared" si="6"/>
        <v>6.3224752266498001</v>
      </c>
      <c r="J29" s="9"/>
      <c r="K29" s="34" t="s">
        <v>109</v>
      </c>
      <c r="L29" s="40">
        <v>9653</v>
      </c>
      <c r="M29" s="36"/>
      <c r="N29" s="37">
        <f>L29/$L$30*100</f>
        <v>7.8899187550062937</v>
      </c>
    </row>
    <row r="30" spans="1:14" ht="15" customHeight="1" x14ac:dyDescent="0.35">
      <c r="A30" s="24" t="s">
        <v>239</v>
      </c>
      <c r="B30" s="10">
        <v>4454</v>
      </c>
      <c r="C30" s="11"/>
      <c r="D30" s="12">
        <f t="shared" si="5"/>
        <v>100</v>
      </c>
      <c r="E30" s="9"/>
      <c r="F30" s="24" t="s">
        <v>239</v>
      </c>
      <c r="G30" s="10">
        <v>37944</v>
      </c>
      <c r="H30" s="11"/>
      <c r="I30" s="12">
        <f t="shared" si="6"/>
        <v>100</v>
      </c>
      <c r="J30" s="9"/>
      <c r="K30" s="24" t="s">
        <v>239</v>
      </c>
      <c r="L30" s="10">
        <v>122346</v>
      </c>
      <c r="M30" s="11"/>
      <c r="N30" s="12">
        <f>L30/$L$30*100</f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25" t="s">
        <v>41</v>
      </c>
      <c r="B34" s="26">
        <v>14415</v>
      </c>
      <c r="C34" s="27"/>
      <c r="D34" s="28">
        <f t="shared" ref="D34:D39" si="7">B34/$B$39*100</f>
        <v>27.400775547445257</v>
      </c>
      <c r="E34" s="9"/>
      <c r="F34" s="26" t="s">
        <v>77</v>
      </c>
      <c r="G34" s="45">
        <v>3182</v>
      </c>
      <c r="H34" s="27"/>
      <c r="I34" s="28">
        <f>G34/$G$39*100</f>
        <v>22.497171945701357</v>
      </c>
      <c r="J34" s="9"/>
      <c r="K34" s="42" t="s">
        <v>111</v>
      </c>
      <c r="L34" s="26">
        <v>15550</v>
      </c>
      <c r="M34" s="27"/>
      <c r="N34" s="28">
        <f t="shared" ref="N34:N39" si="8">L34/$L$39*100</f>
        <v>21.991853821349778</v>
      </c>
    </row>
    <row r="35" spans="1:14" ht="15" customHeight="1" x14ac:dyDescent="0.35">
      <c r="A35" s="29" t="s">
        <v>73</v>
      </c>
      <c r="B35" s="30">
        <v>7674</v>
      </c>
      <c r="C35" s="31"/>
      <c r="D35" s="32">
        <f t="shared" si="7"/>
        <v>14.587135036496351</v>
      </c>
      <c r="E35" s="9"/>
      <c r="F35" s="30" t="s">
        <v>80</v>
      </c>
      <c r="G35" s="44">
        <v>1947</v>
      </c>
      <c r="H35" s="31"/>
      <c r="I35" s="32">
        <f>G35/$G$39*100</f>
        <v>13.765554298642535</v>
      </c>
      <c r="J35" s="9"/>
      <c r="K35" s="33" t="s">
        <v>25</v>
      </c>
      <c r="L35" s="30">
        <v>11618</v>
      </c>
      <c r="M35" s="31"/>
      <c r="N35" s="32">
        <f t="shared" si="8"/>
        <v>16.43095547887085</v>
      </c>
    </row>
    <row r="36" spans="1:14" ht="15" customHeight="1" x14ac:dyDescent="0.35">
      <c r="A36" s="29" t="s">
        <v>74</v>
      </c>
      <c r="B36" s="30">
        <v>5762</v>
      </c>
      <c r="C36" s="31"/>
      <c r="D36" s="32">
        <f t="shared" si="7"/>
        <v>10.952706812652069</v>
      </c>
      <c r="E36" s="9"/>
      <c r="F36" s="30" t="s">
        <v>79</v>
      </c>
      <c r="G36" s="44">
        <v>1879</v>
      </c>
      <c r="H36" s="31"/>
      <c r="I36" s="32">
        <f>G36/$G$39*100</f>
        <v>13.284785067873303</v>
      </c>
      <c r="J36" s="9"/>
      <c r="K36" s="30" t="s">
        <v>43</v>
      </c>
      <c r="L36" s="44">
        <v>8623</v>
      </c>
      <c r="M36" s="31"/>
      <c r="N36" s="32">
        <f t="shared" si="8"/>
        <v>12.195225434180008</v>
      </c>
    </row>
    <row r="37" spans="1:14" ht="15" customHeight="1" x14ac:dyDescent="0.35">
      <c r="A37" s="33" t="s">
        <v>75</v>
      </c>
      <c r="B37" s="30">
        <v>3478</v>
      </c>
      <c r="C37" s="31"/>
      <c r="D37" s="32">
        <f t="shared" si="7"/>
        <v>6.6111618004866175</v>
      </c>
      <c r="E37" s="9"/>
      <c r="F37" s="38" t="s">
        <v>78</v>
      </c>
      <c r="G37" s="38">
        <v>1757</v>
      </c>
      <c r="H37" s="31"/>
      <c r="I37" s="32">
        <f>G36/$G$39*100</f>
        <v>13.284785067873303</v>
      </c>
      <c r="J37" s="9"/>
      <c r="K37" s="33" t="s">
        <v>27</v>
      </c>
      <c r="L37" s="43">
        <v>6541</v>
      </c>
      <c r="M37" s="31"/>
      <c r="N37" s="32">
        <f t="shared" si="8"/>
        <v>9.2507212762346551</v>
      </c>
    </row>
    <row r="38" spans="1:14" ht="15" customHeight="1" x14ac:dyDescent="0.35">
      <c r="A38" s="34" t="s">
        <v>76</v>
      </c>
      <c r="B38" s="47">
        <v>3448</v>
      </c>
      <c r="C38" s="36"/>
      <c r="D38" s="37">
        <f t="shared" si="7"/>
        <v>6.5541362530413618</v>
      </c>
      <c r="E38" s="9"/>
      <c r="F38" s="40" t="s">
        <v>110</v>
      </c>
      <c r="G38" s="46">
        <v>978</v>
      </c>
      <c r="H38" s="36"/>
      <c r="I38" s="37">
        <f>G38/$G$39*100</f>
        <v>6.9145927601809962</v>
      </c>
      <c r="J38" s="9"/>
      <c r="K38" s="34" t="s">
        <v>112</v>
      </c>
      <c r="L38" s="40">
        <v>6164</v>
      </c>
      <c r="M38" s="36"/>
      <c r="N38" s="37">
        <f t="shared" si="8"/>
        <v>8.717542569440516</v>
      </c>
    </row>
    <row r="39" spans="1:14" ht="15" customHeight="1" x14ac:dyDescent="0.35">
      <c r="A39" s="24" t="s">
        <v>239</v>
      </c>
      <c r="B39" s="10">
        <v>52608</v>
      </c>
      <c r="C39" s="11"/>
      <c r="D39" s="12">
        <f t="shared" si="7"/>
        <v>100</v>
      </c>
      <c r="E39" s="13"/>
      <c r="F39" s="24" t="s">
        <v>239</v>
      </c>
      <c r="G39" s="10">
        <v>14144</v>
      </c>
      <c r="H39" s="11"/>
      <c r="I39" s="12">
        <f>G39/$G$39*100</f>
        <v>100</v>
      </c>
      <c r="J39" s="9"/>
      <c r="K39" s="24" t="s">
        <v>239</v>
      </c>
      <c r="L39" s="10">
        <v>70708</v>
      </c>
      <c r="M39" s="11"/>
      <c r="N39" s="12">
        <f t="shared" si="8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45">
        <v>16298</v>
      </c>
      <c r="C43" s="27"/>
      <c r="D43" s="28">
        <f t="shared" ref="D43:D48" si="9">B43/$B$48*100</f>
        <v>20.653386050283864</v>
      </c>
      <c r="E43" s="9"/>
      <c r="F43" s="26" t="s">
        <v>29</v>
      </c>
      <c r="G43" s="45">
        <v>2228</v>
      </c>
      <c r="H43" s="27"/>
      <c r="I43" s="28">
        <f t="shared" ref="I43:I48" si="10">G43/$G$48*100</f>
        <v>28.320833862971906</v>
      </c>
      <c r="J43" s="9"/>
      <c r="K43" s="48" t="s">
        <v>30</v>
      </c>
      <c r="L43" s="45">
        <v>9945</v>
      </c>
      <c r="M43" s="27"/>
      <c r="N43" s="28">
        <f t="shared" ref="N43:N48" si="11">L43/$L$48*100</f>
        <v>43.314459930313589</v>
      </c>
    </row>
    <row r="44" spans="1:14" ht="15" customHeight="1" x14ac:dyDescent="0.35">
      <c r="A44" s="29" t="s">
        <v>35</v>
      </c>
      <c r="B44" s="38">
        <v>12013</v>
      </c>
      <c r="C44" s="31"/>
      <c r="D44" s="32">
        <f t="shared" si="9"/>
        <v>15.223286699107867</v>
      </c>
      <c r="E44" s="9"/>
      <c r="F44" s="38" t="s">
        <v>32</v>
      </c>
      <c r="G44" s="38">
        <v>1374</v>
      </c>
      <c r="H44" s="31"/>
      <c r="I44" s="32">
        <f t="shared" si="10"/>
        <v>17.465361637218763</v>
      </c>
      <c r="J44" s="9"/>
      <c r="K44" s="33" t="s">
        <v>48</v>
      </c>
      <c r="L44" s="30">
        <v>3501</v>
      </c>
      <c r="M44" s="31"/>
      <c r="N44" s="32">
        <f t="shared" si="11"/>
        <v>15.248257839721255</v>
      </c>
    </row>
    <row r="45" spans="1:14" ht="15" customHeight="1" x14ac:dyDescent="0.35">
      <c r="A45" s="29" t="s">
        <v>31</v>
      </c>
      <c r="B45" s="44">
        <v>9384</v>
      </c>
      <c r="C45" s="31"/>
      <c r="D45" s="32">
        <f t="shared" si="9"/>
        <v>11.891727493917275</v>
      </c>
      <c r="E45" s="9"/>
      <c r="F45" s="30" t="s">
        <v>46</v>
      </c>
      <c r="G45" s="44">
        <v>1278</v>
      </c>
      <c r="H45" s="31"/>
      <c r="I45" s="32">
        <f t="shared" si="10"/>
        <v>16.245074361255877</v>
      </c>
      <c r="J45" s="9"/>
      <c r="K45" s="33" t="s">
        <v>36</v>
      </c>
      <c r="L45" s="30">
        <v>1851</v>
      </c>
      <c r="M45" s="31"/>
      <c r="N45" s="32">
        <f t="shared" si="11"/>
        <v>8.0618466898954697</v>
      </c>
    </row>
    <row r="46" spans="1:14" ht="15" customHeight="1" x14ac:dyDescent="0.35">
      <c r="A46" s="33" t="s">
        <v>45</v>
      </c>
      <c r="B46" s="44">
        <v>7610</v>
      </c>
      <c r="C46" s="31"/>
      <c r="D46" s="32">
        <f t="shared" si="9"/>
        <v>9.643653690186536</v>
      </c>
      <c r="E46" s="9"/>
      <c r="F46" s="30" t="s">
        <v>34</v>
      </c>
      <c r="G46" s="44">
        <v>839</v>
      </c>
      <c r="H46" s="31"/>
      <c r="I46" s="32">
        <f t="shared" si="10"/>
        <v>10.664802338883945</v>
      </c>
      <c r="J46" s="9"/>
      <c r="K46" s="33" t="s">
        <v>113</v>
      </c>
      <c r="L46" s="30">
        <v>1477</v>
      </c>
      <c r="M46" s="31"/>
      <c r="N46" s="32">
        <f t="shared" si="11"/>
        <v>6.4329268292682933</v>
      </c>
    </row>
    <row r="47" spans="1:14" ht="15" customHeight="1" x14ac:dyDescent="0.35">
      <c r="A47" s="34" t="s">
        <v>33</v>
      </c>
      <c r="B47" s="46">
        <v>7156</v>
      </c>
      <c r="C47" s="36"/>
      <c r="D47" s="37">
        <f t="shared" si="9"/>
        <v>9.0683292781832936</v>
      </c>
      <c r="E47" s="9"/>
      <c r="F47" s="40" t="s">
        <v>47</v>
      </c>
      <c r="G47" s="46">
        <v>582</v>
      </c>
      <c r="H47" s="36"/>
      <c r="I47" s="37">
        <f t="shared" si="10"/>
        <v>7.3979916105249774</v>
      </c>
      <c r="J47" s="9"/>
      <c r="K47" s="34" t="s">
        <v>49</v>
      </c>
      <c r="L47" s="40">
        <v>1441</v>
      </c>
      <c r="M47" s="36"/>
      <c r="N47" s="37">
        <f t="shared" si="11"/>
        <v>6.276132404181185</v>
      </c>
    </row>
    <row r="48" spans="1:14" ht="15" customHeight="1" x14ac:dyDescent="0.35">
      <c r="A48" s="24" t="s">
        <v>239</v>
      </c>
      <c r="B48" s="10">
        <v>78912</v>
      </c>
      <c r="C48" s="11"/>
      <c r="D48" s="12">
        <f t="shared" si="9"/>
        <v>100</v>
      </c>
      <c r="E48" s="13"/>
      <c r="F48" s="24" t="s">
        <v>239</v>
      </c>
      <c r="G48" s="10">
        <v>7867</v>
      </c>
      <c r="H48" s="11"/>
      <c r="I48" s="12">
        <f t="shared" si="10"/>
        <v>100</v>
      </c>
      <c r="J48" s="9"/>
      <c r="K48" s="24" t="s">
        <v>239</v>
      </c>
      <c r="L48" s="10">
        <v>22960</v>
      </c>
      <c r="M48" s="11"/>
      <c r="N48" s="12">
        <f t="shared" si="11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95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96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  <row r="52" spans="1:14" ht="15" customHeight="1" x14ac:dyDescent="0.35"/>
  </sheetData>
  <mergeCells count="49">
    <mergeCell ref="A2:N2"/>
    <mergeCell ref="A3:N3"/>
    <mergeCell ref="G33:H33"/>
    <mergeCell ref="L5:N5"/>
    <mergeCell ref="B6:C6"/>
    <mergeCell ref="G6:H6"/>
    <mergeCell ref="L6:M6"/>
    <mergeCell ref="A14:A15"/>
    <mergeCell ref="B14:D14"/>
    <mergeCell ref="F14:F15"/>
    <mergeCell ref="G14:I14"/>
    <mergeCell ref="K14:K15"/>
    <mergeCell ref="L14:N14"/>
    <mergeCell ref="A5:A6"/>
    <mergeCell ref="B5:D5"/>
    <mergeCell ref="F5:F6"/>
    <mergeCell ref="K5:K6"/>
    <mergeCell ref="L15:M15"/>
    <mergeCell ref="A23:A24"/>
    <mergeCell ref="B23:D23"/>
    <mergeCell ref="F23:F24"/>
    <mergeCell ref="G23:I23"/>
    <mergeCell ref="K23:K24"/>
    <mergeCell ref="L23:N23"/>
    <mergeCell ref="B24:C24"/>
    <mergeCell ref="L24:M24"/>
    <mergeCell ref="G15:H15"/>
    <mergeCell ref="B15:C15"/>
    <mergeCell ref="B41:D41"/>
    <mergeCell ref="F41:F42"/>
    <mergeCell ref="G41:I41"/>
    <mergeCell ref="B42:C42"/>
    <mergeCell ref="G5:I5"/>
    <mergeCell ref="A50:N50"/>
    <mergeCell ref="A51:N51"/>
    <mergeCell ref="G42:H42"/>
    <mergeCell ref="G24:H24"/>
    <mergeCell ref="K41:K42"/>
    <mergeCell ref="L41:N41"/>
    <mergeCell ref="L42:M42"/>
    <mergeCell ref="K32:K33"/>
    <mergeCell ref="L32:N32"/>
    <mergeCell ref="L33:M33"/>
    <mergeCell ref="A32:A33"/>
    <mergeCell ref="B32:D32"/>
    <mergeCell ref="F32:F33"/>
    <mergeCell ref="G32:I32"/>
    <mergeCell ref="B33:C33"/>
    <mergeCell ref="A41:A42"/>
  </mergeCells>
  <pageMargins left="0.39370078740157483" right="0.39370078740157483" top="0.35433070866141736" bottom="0.74803149606299213" header="0.31496062992125984" footer="0.31496062992125984"/>
  <pageSetup paperSize="9" scale="72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I3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4A21-8BAE-479D-AB9B-D26BA47D4380}">
  <sheetPr>
    <pageSetUpPr fitToPage="1"/>
  </sheetPr>
  <dimension ref="A1:V43"/>
  <sheetViews>
    <sheetView showGridLines="0" zoomScaleNormal="100" workbookViewId="0">
      <selection activeCell="F37" sqref="F37"/>
    </sheetView>
  </sheetViews>
  <sheetFormatPr defaultColWidth="9.28515625" defaultRowHeight="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6.140625" style="4" bestFit="1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6.140625" style="4" bestFit="1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6.140625" style="4" bestFit="1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270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271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56" t="s">
        <v>167</v>
      </c>
      <c r="B7" s="53">
        <v>110879</v>
      </c>
      <c r="C7" s="27"/>
      <c r="D7" s="28">
        <f t="shared" ref="D7:D12" si="0">B7/$B$12*100</f>
        <v>42.008213801307839</v>
      </c>
      <c r="E7" s="9"/>
      <c r="F7" s="56" t="s">
        <v>164</v>
      </c>
      <c r="G7" s="53">
        <v>43680</v>
      </c>
      <c r="H7" s="27"/>
      <c r="I7" s="28">
        <f t="shared" ref="I7:I12" si="1">G7/$G$12*100</f>
        <v>14.218703715157178</v>
      </c>
      <c r="J7" s="9"/>
      <c r="K7" s="56" t="s">
        <v>171</v>
      </c>
      <c r="L7" s="53">
        <v>16274</v>
      </c>
      <c r="M7" s="27"/>
      <c r="N7" s="28">
        <f t="shared" ref="N7:N12" si="2">L7/$L$12*100</f>
        <v>13.253306404326015</v>
      </c>
    </row>
    <row r="8" spans="1:14" ht="15" customHeight="1" x14ac:dyDescent="0.35">
      <c r="A8" s="57" t="s">
        <v>168</v>
      </c>
      <c r="B8" s="54">
        <v>47982</v>
      </c>
      <c r="C8" s="31"/>
      <c r="D8" s="32">
        <f t="shared" si="0"/>
        <v>18.178718374212906</v>
      </c>
      <c r="E8" s="9"/>
      <c r="F8" s="57" t="s">
        <v>262</v>
      </c>
      <c r="G8" s="54">
        <v>32456</v>
      </c>
      <c r="H8" s="31"/>
      <c r="I8" s="32">
        <f t="shared" si="1"/>
        <v>10.565069775163492</v>
      </c>
      <c r="J8" s="9"/>
      <c r="K8" s="58" t="s">
        <v>172</v>
      </c>
      <c r="L8" s="54">
        <v>15078</v>
      </c>
      <c r="M8" s="31"/>
      <c r="N8" s="32">
        <f t="shared" si="2"/>
        <v>12.279301583165028</v>
      </c>
    </row>
    <row r="9" spans="1:14" ht="15" customHeight="1" x14ac:dyDescent="0.35">
      <c r="A9" s="58" t="s">
        <v>274</v>
      </c>
      <c r="B9" s="54">
        <v>14668</v>
      </c>
      <c r="C9" s="31"/>
      <c r="D9" s="32">
        <f t="shared" si="0"/>
        <v>5.5571973055094599</v>
      </c>
      <c r="E9" s="9"/>
      <c r="F9" s="58" t="s">
        <v>99</v>
      </c>
      <c r="G9" s="54">
        <v>29498</v>
      </c>
      <c r="H9" s="31"/>
      <c r="I9" s="32">
        <f t="shared" si="1"/>
        <v>9.6021822845628755</v>
      </c>
      <c r="J9" s="9"/>
      <c r="K9" s="58" t="s">
        <v>276</v>
      </c>
      <c r="L9" s="61">
        <v>13228</v>
      </c>
      <c r="M9" s="31"/>
      <c r="N9" s="32">
        <f t="shared" si="2"/>
        <v>10.772688774512998</v>
      </c>
    </row>
    <row r="10" spans="1:14" ht="15" customHeight="1" x14ac:dyDescent="0.35">
      <c r="A10" s="58" t="s">
        <v>92</v>
      </c>
      <c r="B10" s="54">
        <v>13715</v>
      </c>
      <c r="C10" s="31"/>
      <c r="D10" s="32">
        <f t="shared" si="0"/>
        <v>5.1961386041084161</v>
      </c>
      <c r="E10" s="9"/>
      <c r="F10" s="58" t="s">
        <v>263</v>
      </c>
      <c r="G10" s="54">
        <v>28965</v>
      </c>
      <c r="H10" s="31"/>
      <c r="I10" s="32">
        <f t="shared" si="1"/>
        <v>9.4286802451814928</v>
      </c>
      <c r="J10" s="9"/>
      <c r="K10" s="57" t="s">
        <v>277</v>
      </c>
      <c r="L10" s="54">
        <v>11200</v>
      </c>
      <c r="M10" s="31"/>
      <c r="N10" s="32">
        <f t="shared" si="2"/>
        <v>9.1211153821095827</v>
      </c>
    </row>
    <row r="11" spans="1:14" ht="15" customHeight="1" x14ac:dyDescent="0.35">
      <c r="A11" s="59" t="s">
        <v>275</v>
      </c>
      <c r="B11" s="55">
        <v>13574</v>
      </c>
      <c r="C11" s="36"/>
      <c r="D11" s="37">
        <f t="shared" si="0"/>
        <v>5.1427185863775167</v>
      </c>
      <c r="E11" s="9"/>
      <c r="F11" s="59" t="s">
        <v>163</v>
      </c>
      <c r="G11" s="60">
        <v>25078</v>
      </c>
      <c r="H11" s="36"/>
      <c r="I11" s="37">
        <f t="shared" si="1"/>
        <v>8.1633848848148283</v>
      </c>
      <c r="J11" s="9"/>
      <c r="K11" s="62" t="s">
        <v>278</v>
      </c>
      <c r="L11" s="60">
        <v>10823</v>
      </c>
      <c r="M11" s="36"/>
      <c r="N11" s="37">
        <f t="shared" si="2"/>
        <v>8.8140921232653593</v>
      </c>
    </row>
    <row r="12" spans="1:14" ht="15" customHeight="1" x14ac:dyDescent="0.35">
      <c r="A12" s="24" t="s">
        <v>239</v>
      </c>
      <c r="B12" s="10">
        <v>263946</v>
      </c>
      <c r="C12" s="11"/>
      <c r="D12" s="12">
        <f t="shared" si="0"/>
        <v>100</v>
      </c>
      <c r="E12" s="19"/>
      <c r="F12" s="24" t="s">
        <v>239</v>
      </c>
      <c r="G12" s="10">
        <v>307201</v>
      </c>
      <c r="H12" s="11"/>
      <c r="I12" s="12">
        <f t="shared" si="1"/>
        <v>100</v>
      </c>
      <c r="J12" s="19"/>
      <c r="K12" s="24" t="s">
        <v>239</v>
      </c>
      <c r="L12" s="10">
        <v>122792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56" t="s">
        <v>279</v>
      </c>
      <c r="B16" s="53">
        <v>5053</v>
      </c>
      <c r="C16" s="27"/>
      <c r="D16" s="28">
        <f t="shared" ref="D16:D21" si="3">B16/$B$21*100</f>
        <v>16.843894796493217</v>
      </c>
      <c r="E16" s="9"/>
      <c r="F16" s="63" t="s">
        <v>182</v>
      </c>
      <c r="G16" s="53">
        <v>2746</v>
      </c>
      <c r="H16" s="27"/>
      <c r="I16" s="28">
        <f t="shared" ref="I16:I21" si="4">G16/$G$21*100</f>
        <v>32.520132638559922</v>
      </c>
      <c r="J16" s="9"/>
      <c r="K16" s="63" t="s">
        <v>283</v>
      </c>
      <c r="L16" s="53">
        <v>400</v>
      </c>
      <c r="M16" s="27"/>
      <c r="N16" s="28">
        <f t="shared" ref="N16:N21" si="5">L16/$L$21*100</f>
        <v>21.401819154628143</v>
      </c>
    </row>
    <row r="17" spans="1:14" ht="15" customHeight="1" x14ac:dyDescent="0.35">
      <c r="A17" s="58" t="s">
        <v>176</v>
      </c>
      <c r="B17" s="54">
        <v>4787</v>
      </c>
      <c r="C17" s="31"/>
      <c r="D17" s="32">
        <f t="shared" si="3"/>
        <v>15.957198573285778</v>
      </c>
      <c r="E17" s="9"/>
      <c r="F17" s="58" t="s">
        <v>180</v>
      </c>
      <c r="G17" s="54">
        <v>2196</v>
      </c>
      <c r="H17" s="31"/>
      <c r="I17" s="32">
        <f t="shared" si="4"/>
        <v>26.00663192799621</v>
      </c>
      <c r="J17" s="9"/>
      <c r="K17" s="57" t="s">
        <v>185</v>
      </c>
      <c r="L17" s="54">
        <v>334</v>
      </c>
      <c r="M17" s="31"/>
      <c r="N17" s="32">
        <f t="shared" si="5"/>
        <v>17.870518994114502</v>
      </c>
    </row>
    <row r="18" spans="1:14" ht="15" customHeight="1" x14ac:dyDescent="0.35">
      <c r="A18" s="57" t="s">
        <v>179</v>
      </c>
      <c r="B18" s="54">
        <v>4481</v>
      </c>
      <c r="C18" s="31"/>
      <c r="D18" s="32">
        <f t="shared" si="3"/>
        <v>14.937164572152406</v>
      </c>
      <c r="E18" s="9"/>
      <c r="F18" s="57" t="s">
        <v>281</v>
      </c>
      <c r="G18" s="54">
        <v>1441</v>
      </c>
      <c r="H18" s="31"/>
      <c r="I18" s="32">
        <f t="shared" si="4"/>
        <v>17.06537186167693</v>
      </c>
      <c r="J18" s="9"/>
      <c r="K18" s="57" t="s">
        <v>284</v>
      </c>
      <c r="L18" s="54">
        <v>204</v>
      </c>
      <c r="M18" s="31"/>
      <c r="N18" s="32">
        <f t="shared" si="5"/>
        <v>10.914927768860354</v>
      </c>
    </row>
    <row r="19" spans="1:14" ht="15" customHeight="1" x14ac:dyDescent="0.35">
      <c r="A19" s="58" t="s">
        <v>258</v>
      </c>
      <c r="B19" s="54">
        <v>2985</v>
      </c>
      <c r="C19" s="31"/>
      <c r="D19" s="32">
        <f t="shared" si="3"/>
        <v>9.9503316777225912</v>
      </c>
      <c r="E19" s="9"/>
      <c r="F19" s="58" t="s">
        <v>282</v>
      </c>
      <c r="G19" s="54">
        <v>617</v>
      </c>
      <c r="H19" s="31"/>
      <c r="I19" s="32">
        <f t="shared" si="4"/>
        <v>7.3069635243960205</v>
      </c>
      <c r="J19" s="9"/>
      <c r="K19" s="58" t="s">
        <v>285</v>
      </c>
      <c r="L19" s="54">
        <v>165</v>
      </c>
      <c r="M19" s="31"/>
      <c r="N19" s="32">
        <f t="shared" si="5"/>
        <v>8.8282504012841088</v>
      </c>
    </row>
    <row r="20" spans="1:14" ht="15" customHeight="1" x14ac:dyDescent="0.35">
      <c r="A20" s="59" t="s">
        <v>280</v>
      </c>
      <c r="B20" s="60">
        <v>1994</v>
      </c>
      <c r="C20" s="36"/>
      <c r="D20" s="37">
        <f t="shared" si="3"/>
        <v>6.6468882296076535</v>
      </c>
      <c r="E20" s="9"/>
      <c r="F20" s="59" t="s">
        <v>184</v>
      </c>
      <c r="G20" s="60">
        <v>571</v>
      </c>
      <c r="H20" s="36"/>
      <c r="I20" s="37">
        <f t="shared" si="4"/>
        <v>6.7621980104216011</v>
      </c>
      <c r="J20" s="9"/>
      <c r="K20" s="59" t="s">
        <v>188</v>
      </c>
      <c r="L20" s="55">
        <v>143</v>
      </c>
      <c r="M20" s="36"/>
      <c r="N20" s="37">
        <f t="shared" si="5"/>
        <v>7.6511503477795619</v>
      </c>
    </row>
    <row r="21" spans="1:14" ht="15" customHeight="1" x14ac:dyDescent="0.35">
      <c r="A21" s="24" t="s">
        <v>239</v>
      </c>
      <c r="B21" s="10">
        <v>29999</v>
      </c>
      <c r="C21" s="11"/>
      <c r="D21" s="12">
        <f t="shared" si="3"/>
        <v>100</v>
      </c>
      <c r="E21" s="19"/>
      <c r="F21" s="24" t="s">
        <v>239</v>
      </c>
      <c r="G21" s="10">
        <v>8444</v>
      </c>
      <c r="H21" s="11"/>
      <c r="I21" s="12">
        <f t="shared" si="4"/>
        <v>100</v>
      </c>
      <c r="J21" s="19"/>
      <c r="K21" s="24" t="s">
        <v>239</v>
      </c>
      <c r="L21" s="10">
        <v>1869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289</v>
      </c>
      <c r="H23" s="77"/>
      <c r="I23" s="78"/>
      <c r="J23" s="6"/>
      <c r="K23" s="74" t="s">
        <v>238</v>
      </c>
      <c r="L23" s="76" t="s">
        <v>290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53" t="s">
        <v>191</v>
      </c>
      <c r="B25" s="53">
        <v>1220</v>
      </c>
      <c r="C25" s="27"/>
      <c r="D25" s="28">
        <f t="shared" ref="D25:D30" si="6">B25/$B$30*100</f>
        <v>32.76047261009667</v>
      </c>
      <c r="E25" s="9"/>
      <c r="F25" s="56" t="s">
        <v>196</v>
      </c>
      <c r="G25" s="53">
        <v>34594</v>
      </c>
      <c r="H25" s="27"/>
      <c r="I25" s="28">
        <f t="shared" ref="I25:I30" si="7">G25/$G$30*100</f>
        <v>5.8370439862113885</v>
      </c>
      <c r="J25" s="9"/>
      <c r="K25" s="63" t="s">
        <v>207</v>
      </c>
      <c r="L25" s="64">
        <v>8976</v>
      </c>
      <c r="M25" s="27"/>
      <c r="N25" s="28">
        <f t="shared" ref="N25:N30" si="8">L25/$L$30*100</f>
        <v>10.014839278342464</v>
      </c>
    </row>
    <row r="26" spans="1:14" ht="15" customHeight="1" x14ac:dyDescent="0.35">
      <c r="A26" s="57" t="s">
        <v>192</v>
      </c>
      <c r="B26" s="54">
        <v>561</v>
      </c>
      <c r="C26" s="31"/>
      <c r="D26" s="32">
        <f t="shared" si="6"/>
        <v>15.064446831364126</v>
      </c>
      <c r="E26" s="9"/>
      <c r="F26" s="58" t="s">
        <v>195</v>
      </c>
      <c r="G26" s="54">
        <v>31830</v>
      </c>
      <c r="H26" s="31"/>
      <c r="I26" s="32">
        <f t="shared" si="7"/>
        <v>5.3706743967482362</v>
      </c>
      <c r="J26" s="9"/>
      <c r="K26" s="58" t="s">
        <v>204</v>
      </c>
      <c r="L26" s="65">
        <v>7818</v>
      </c>
      <c r="M26" s="31"/>
      <c r="N26" s="32">
        <f t="shared" si="8"/>
        <v>8.7228179008557678</v>
      </c>
    </row>
    <row r="27" spans="1:14" ht="15" customHeight="1" x14ac:dyDescent="0.35">
      <c r="A27" s="58" t="s">
        <v>265</v>
      </c>
      <c r="B27" s="54">
        <v>533</v>
      </c>
      <c r="C27" s="31"/>
      <c r="D27" s="32">
        <f t="shared" si="6"/>
        <v>14.312567132116005</v>
      </c>
      <c r="E27" s="9"/>
      <c r="F27" s="58" t="s">
        <v>199</v>
      </c>
      <c r="G27" s="54">
        <v>28343</v>
      </c>
      <c r="H27" s="31"/>
      <c r="I27" s="32">
        <f t="shared" si="7"/>
        <v>4.7823130514305774</v>
      </c>
      <c r="J27" s="9"/>
      <c r="K27" s="58" t="s">
        <v>206</v>
      </c>
      <c r="L27" s="66">
        <v>6555</v>
      </c>
      <c r="M27" s="31"/>
      <c r="N27" s="32">
        <f t="shared" si="8"/>
        <v>7.3136443259285695</v>
      </c>
    </row>
    <row r="28" spans="1:14" ht="15" customHeight="1" x14ac:dyDescent="0.35">
      <c r="A28" s="57" t="s">
        <v>286</v>
      </c>
      <c r="B28" s="54">
        <v>301</v>
      </c>
      <c r="C28" s="31"/>
      <c r="D28" s="32">
        <f t="shared" si="6"/>
        <v>8.0827067669172923</v>
      </c>
      <c r="E28" s="9"/>
      <c r="F28" s="58" t="s">
        <v>288</v>
      </c>
      <c r="G28" s="54">
        <v>28336</v>
      </c>
      <c r="H28" s="31"/>
      <c r="I28" s="32">
        <f t="shared" si="7"/>
        <v>4.7811319417611697</v>
      </c>
      <c r="J28" s="9"/>
      <c r="K28" s="58" t="s">
        <v>205</v>
      </c>
      <c r="L28" s="65">
        <v>6250</v>
      </c>
      <c r="M28" s="31"/>
      <c r="N28" s="32">
        <f t="shared" si="8"/>
        <v>6.9733450857442509</v>
      </c>
    </row>
    <row r="29" spans="1:14" ht="15" customHeight="1" x14ac:dyDescent="0.35">
      <c r="A29" s="62" t="s">
        <v>287</v>
      </c>
      <c r="B29" s="60">
        <v>187</v>
      </c>
      <c r="C29" s="36"/>
      <c r="D29" s="37">
        <f t="shared" si="6"/>
        <v>5.0214822771213754</v>
      </c>
      <c r="E29" s="9"/>
      <c r="F29" s="59" t="s">
        <v>200</v>
      </c>
      <c r="G29" s="60">
        <v>27941</v>
      </c>
      <c r="H29" s="36"/>
      <c r="I29" s="37">
        <f t="shared" si="7"/>
        <v>4.7144836104160381</v>
      </c>
      <c r="J29" s="9"/>
      <c r="K29" s="59" t="s">
        <v>208</v>
      </c>
      <c r="L29" s="67">
        <v>5453</v>
      </c>
      <c r="M29" s="36"/>
      <c r="N29" s="37">
        <f t="shared" si="8"/>
        <v>6.084104120410144</v>
      </c>
    </row>
    <row r="30" spans="1:14" ht="15" customHeight="1" x14ac:dyDescent="0.35">
      <c r="A30" s="24" t="s">
        <v>239</v>
      </c>
      <c r="B30" s="10">
        <v>3724</v>
      </c>
      <c r="C30" s="11"/>
      <c r="D30" s="12">
        <f t="shared" si="6"/>
        <v>100</v>
      </c>
      <c r="E30" s="19"/>
      <c r="F30" s="24" t="s">
        <v>239</v>
      </c>
      <c r="G30" s="10">
        <v>592663</v>
      </c>
      <c r="H30" s="11"/>
      <c r="I30" s="12">
        <f t="shared" si="7"/>
        <v>100</v>
      </c>
      <c r="J30" s="19"/>
      <c r="K30" s="24" t="s">
        <v>239</v>
      </c>
      <c r="L30" s="10">
        <v>89627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291</v>
      </c>
      <c r="C32" s="77"/>
      <c r="D32" s="78"/>
      <c r="E32" s="6"/>
      <c r="F32" s="74" t="s">
        <v>238</v>
      </c>
      <c r="G32" s="76" t="s">
        <v>299</v>
      </c>
      <c r="H32" s="77"/>
      <c r="I32" s="78"/>
      <c r="J32" s="6"/>
    </row>
    <row r="33" spans="1:22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</row>
    <row r="34" spans="1:22" ht="15" customHeight="1" x14ac:dyDescent="0.35">
      <c r="A34" s="63" t="s">
        <v>213</v>
      </c>
      <c r="B34" s="53">
        <v>16385</v>
      </c>
      <c r="C34" s="27"/>
      <c r="D34" s="28">
        <f t="shared" ref="D34:D39" si="9">B34/$B$39*100</f>
        <v>52.756133685362869</v>
      </c>
      <c r="E34" s="9"/>
      <c r="F34" s="63" t="s">
        <v>294</v>
      </c>
      <c r="G34" s="53">
        <v>2615</v>
      </c>
      <c r="H34" s="27"/>
      <c r="I34" s="28">
        <f t="shared" ref="I34:I39" si="10">G34/$G$39*100</f>
        <v>37.410586552217453</v>
      </c>
      <c r="J34" s="9"/>
    </row>
    <row r="35" spans="1:22" ht="15" customHeight="1" x14ac:dyDescent="0.35">
      <c r="A35" s="57" t="s">
        <v>292</v>
      </c>
      <c r="B35" s="54">
        <v>2824</v>
      </c>
      <c r="C35" s="31"/>
      <c r="D35" s="32">
        <f t="shared" si="9"/>
        <v>9.0926653358232983</v>
      </c>
      <c r="E35" s="9"/>
      <c r="F35" s="58" t="s">
        <v>295</v>
      </c>
      <c r="G35" s="54">
        <v>888</v>
      </c>
      <c r="H35" s="31"/>
      <c r="I35" s="32">
        <f t="shared" si="10"/>
        <v>12.703862660944207</v>
      </c>
      <c r="J35" s="9"/>
    </row>
    <row r="36" spans="1:22" ht="15" customHeight="1" x14ac:dyDescent="0.35">
      <c r="A36" s="57" t="s">
        <v>293</v>
      </c>
      <c r="B36" s="54">
        <v>1268</v>
      </c>
      <c r="C36" s="31"/>
      <c r="D36" s="32">
        <f t="shared" si="9"/>
        <v>4.0826840105608859</v>
      </c>
      <c r="E36" s="9"/>
      <c r="F36" s="54" t="s">
        <v>296</v>
      </c>
      <c r="G36" s="68">
        <v>629</v>
      </c>
      <c r="H36" s="31"/>
      <c r="I36" s="32">
        <f t="shared" si="10"/>
        <v>8.9985693848354789</v>
      </c>
      <c r="J36" s="9"/>
    </row>
    <row r="37" spans="1:22" ht="15" customHeight="1" x14ac:dyDescent="0.35">
      <c r="A37" s="58" t="s">
        <v>269</v>
      </c>
      <c r="B37" s="54">
        <v>1187</v>
      </c>
      <c r="C37" s="31"/>
      <c r="D37" s="32">
        <f t="shared" si="9"/>
        <v>3.8218816408010814</v>
      </c>
      <c r="E37" s="9"/>
      <c r="F37" s="58" t="s">
        <v>297</v>
      </c>
      <c r="G37" s="65">
        <v>599</v>
      </c>
      <c r="H37" s="31"/>
      <c r="I37" s="32">
        <f t="shared" si="10"/>
        <v>8.5693848354792568</v>
      </c>
      <c r="J37" s="9"/>
    </row>
    <row r="38" spans="1:22" ht="15" customHeight="1" x14ac:dyDescent="0.35">
      <c r="A38" s="59" t="s">
        <v>231</v>
      </c>
      <c r="B38" s="67">
        <v>1043</v>
      </c>
      <c r="C38" s="36"/>
      <c r="D38" s="32">
        <f t="shared" si="9"/>
        <v>3.3582329834503191</v>
      </c>
      <c r="E38" s="9"/>
      <c r="F38" s="59" t="s">
        <v>298</v>
      </c>
      <c r="G38" s="60">
        <v>482</v>
      </c>
      <c r="H38" s="36"/>
      <c r="I38" s="37">
        <f t="shared" si="10"/>
        <v>6.8955650929899859</v>
      </c>
      <c r="J38" s="9"/>
    </row>
    <row r="39" spans="1:22" ht="15" customHeight="1" x14ac:dyDescent="0.35">
      <c r="A39" s="24" t="s">
        <v>239</v>
      </c>
      <c r="B39" s="10">
        <v>31058</v>
      </c>
      <c r="C39" s="11"/>
      <c r="D39" s="12">
        <f t="shared" si="9"/>
        <v>100</v>
      </c>
      <c r="E39" s="20"/>
      <c r="F39" s="24" t="s">
        <v>239</v>
      </c>
      <c r="G39" s="10">
        <v>6990</v>
      </c>
      <c r="H39" s="11"/>
      <c r="I39" s="12">
        <f t="shared" si="10"/>
        <v>100</v>
      </c>
      <c r="J39" s="19"/>
    </row>
    <row r="40" spans="1:22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22" s="21" customFormat="1" ht="20.25" customHeight="1" x14ac:dyDescent="0.3">
      <c r="A41" s="81" t="s">
        <v>237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23"/>
      <c r="P41" s="23"/>
      <c r="Q41" s="23"/>
      <c r="R41" s="23"/>
      <c r="S41" s="23"/>
      <c r="T41" s="23"/>
      <c r="U41" s="23"/>
      <c r="V41" s="23"/>
    </row>
    <row r="42" spans="1:22" s="21" customFormat="1" ht="26.25" customHeight="1" x14ac:dyDescent="0.3">
      <c r="A42" s="82" t="s">
        <v>300</v>
      </c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</row>
    <row r="43" spans="1:22" s="21" customFormat="1" ht="15.75" customHeight="1" x14ac:dyDescent="0.3">
      <c r="A43" s="83" t="s">
        <v>301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22"/>
      <c r="P43" s="22"/>
      <c r="Q43" s="22"/>
      <c r="R43" s="22"/>
      <c r="S43" s="22"/>
      <c r="T43" s="22"/>
      <c r="U43" s="22"/>
      <c r="V43" s="22"/>
    </row>
  </sheetData>
  <mergeCells count="38">
    <mergeCell ref="A41:N41"/>
    <mergeCell ref="A42:N42"/>
    <mergeCell ref="A43:N43"/>
    <mergeCell ref="A32:A33"/>
    <mergeCell ref="B32:D32"/>
    <mergeCell ref="F32:F33"/>
    <mergeCell ref="G32:I32"/>
    <mergeCell ref="B33:C33"/>
    <mergeCell ref="G33:H33"/>
    <mergeCell ref="A23:A24"/>
    <mergeCell ref="B23:D23"/>
    <mergeCell ref="F23:F24"/>
    <mergeCell ref="G23:I23"/>
    <mergeCell ref="K23:K24"/>
    <mergeCell ref="L23:N23"/>
    <mergeCell ref="B24:C24"/>
    <mergeCell ref="G24:H24"/>
    <mergeCell ref="L24:M24"/>
    <mergeCell ref="L6:M6"/>
    <mergeCell ref="L14:N14"/>
    <mergeCell ref="L15:M15"/>
    <mergeCell ref="A14:A15"/>
    <mergeCell ref="B14:D14"/>
    <mergeCell ref="F14:F15"/>
    <mergeCell ref="G14:I14"/>
    <mergeCell ref="K14:K15"/>
    <mergeCell ref="B15:C15"/>
    <mergeCell ref="G15:H15"/>
    <mergeCell ref="A2:N2"/>
    <mergeCell ref="A3:N3"/>
    <mergeCell ref="A5:A6"/>
    <mergeCell ref="B5:D5"/>
    <mergeCell ref="F5:F6"/>
    <mergeCell ref="G5:I5"/>
    <mergeCell ref="K5:K6"/>
    <mergeCell ref="L5:N5"/>
    <mergeCell ref="B6:C6"/>
    <mergeCell ref="G6:H6"/>
  </mergeCells>
  <pageMargins left="0.39370078740157483" right="0.39370078740157483" top="0.39370078740157483" bottom="0.74803149606299213" header="0.31496062992125984" footer="0.31496062992125984"/>
  <pageSetup paperSize="9" scale="69" orientation="landscape" r:id="rId1"/>
  <headerFooter>
    <oddFooter>&amp;L&amp;"Trebuchet MS,Grassetto"Statistiche Italia - IMMATRICOLAZIONI
Automobile in cifre&amp;C&amp;"Trebuchet MS,Normale"&amp;9&amp;P/&amp;N&amp;R&amp;"Arial,Grassetto"A&amp;"Trebuchet MS,Grassetto"NFIA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CC4A9-C905-4537-90B8-4F51DD4F5131}">
  <sheetPr>
    <pageSetUpPr fitToPage="1"/>
  </sheetPr>
  <dimension ref="A1:V43"/>
  <sheetViews>
    <sheetView showGridLines="0" zoomScaleNormal="100" workbookViewId="0">
      <selection activeCell="A2" sqref="A2:N2"/>
    </sheetView>
  </sheetViews>
  <sheetFormatPr defaultColWidth="9.28515625" defaultRowHeight="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6.140625" style="4" bestFit="1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6.140625" style="4" bestFit="1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6.140625" style="4" bestFit="1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272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273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56" t="s">
        <v>167</v>
      </c>
      <c r="B7" s="53">
        <v>109858</v>
      </c>
      <c r="C7" s="27"/>
      <c r="D7" s="28">
        <f t="shared" ref="D7:D12" si="0">B7/$B$12*100</f>
        <v>47.679768063608904</v>
      </c>
      <c r="E7" s="9"/>
      <c r="F7" s="56" t="s">
        <v>164</v>
      </c>
      <c r="G7" s="53">
        <v>43025</v>
      </c>
      <c r="H7" s="27"/>
      <c r="I7" s="28">
        <f t="shared" ref="I7:I12" si="1">G7/$G$12*100</f>
        <v>13.953752351300514</v>
      </c>
      <c r="J7" s="9"/>
      <c r="K7" s="56" t="s">
        <v>172</v>
      </c>
      <c r="L7" s="53">
        <v>20570</v>
      </c>
      <c r="M7" s="27"/>
      <c r="N7" s="28">
        <f t="shared" ref="N7:N12" si="2">L7/$L$12*100</f>
        <v>14.893170283165722</v>
      </c>
    </row>
    <row r="8" spans="1:14" ht="15" customHeight="1" x14ac:dyDescent="0.35">
      <c r="A8" s="57" t="s">
        <v>168</v>
      </c>
      <c r="B8" s="54">
        <v>34333</v>
      </c>
      <c r="C8" s="31"/>
      <c r="D8" s="32">
        <f t="shared" si="0"/>
        <v>14.900958300059026</v>
      </c>
      <c r="E8" s="9"/>
      <c r="F8" s="57" t="s">
        <v>163</v>
      </c>
      <c r="G8" s="54">
        <v>31166</v>
      </c>
      <c r="H8" s="31"/>
      <c r="I8" s="32">
        <f t="shared" si="1"/>
        <v>10.107673347603296</v>
      </c>
      <c r="J8" s="9"/>
      <c r="K8" s="58" t="s">
        <v>171</v>
      </c>
      <c r="L8" s="54">
        <v>16379</v>
      </c>
      <c r="M8" s="31"/>
      <c r="N8" s="32">
        <f t="shared" si="2"/>
        <v>11.858786391248</v>
      </c>
    </row>
    <row r="9" spans="1:14" ht="15" customHeight="1" x14ac:dyDescent="0.35">
      <c r="A9" s="58" t="s">
        <v>92</v>
      </c>
      <c r="B9" s="54">
        <v>14392</v>
      </c>
      <c r="C9" s="31"/>
      <c r="D9" s="32">
        <f t="shared" si="0"/>
        <v>6.2463108919829171</v>
      </c>
      <c r="E9" s="9"/>
      <c r="F9" s="58" t="s">
        <v>262</v>
      </c>
      <c r="G9" s="54">
        <v>29532</v>
      </c>
      <c r="H9" s="31"/>
      <c r="I9" s="32">
        <f t="shared" si="1"/>
        <v>9.5777388597003306</v>
      </c>
      <c r="J9" s="9"/>
      <c r="K9" s="58" t="s">
        <v>276</v>
      </c>
      <c r="L9" s="61">
        <v>15596</v>
      </c>
      <c r="M9" s="31"/>
      <c r="N9" s="32">
        <f t="shared" si="2"/>
        <v>11.291875728548984</v>
      </c>
    </row>
    <row r="10" spans="1:14" ht="15" customHeight="1" x14ac:dyDescent="0.35">
      <c r="A10" s="58" t="s">
        <v>274</v>
      </c>
      <c r="B10" s="54">
        <v>11352</v>
      </c>
      <c r="C10" s="31"/>
      <c r="D10" s="32">
        <f t="shared" si="0"/>
        <v>4.9269122599909725</v>
      </c>
      <c r="E10" s="9"/>
      <c r="F10" s="58" t="s">
        <v>99</v>
      </c>
      <c r="G10" s="54">
        <v>28066</v>
      </c>
      <c r="H10" s="31"/>
      <c r="I10" s="32">
        <f t="shared" si="1"/>
        <v>9.1022896802231301</v>
      </c>
      <c r="J10" s="9"/>
      <c r="K10" s="57" t="s">
        <v>264</v>
      </c>
      <c r="L10" s="54">
        <v>13566</v>
      </c>
      <c r="M10" s="31"/>
      <c r="N10" s="32">
        <f t="shared" si="2"/>
        <v>9.8221073437737569</v>
      </c>
    </row>
    <row r="11" spans="1:14" ht="15" customHeight="1" x14ac:dyDescent="0.35">
      <c r="A11" s="59" t="s">
        <v>170</v>
      </c>
      <c r="B11" s="55">
        <v>11256</v>
      </c>
      <c r="C11" s="36"/>
      <c r="D11" s="37">
        <f t="shared" si="0"/>
        <v>4.8852470400333328</v>
      </c>
      <c r="E11" s="9"/>
      <c r="F11" s="59" t="s">
        <v>263</v>
      </c>
      <c r="G11" s="60">
        <v>27514</v>
      </c>
      <c r="H11" s="36"/>
      <c r="I11" s="37">
        <f t="shared" si="1"/>
        <v>8.9232665239670492</v>
      </c>
      <c r="J11" s="9"/>
      <c r="K11" s="62" t="s">
        <v>277</v>
      </c>
      <c r="L11" s="60">
        <v>9502</v>
      </c>
      <c r="M11" s="36"/>
      <c r="N11" s="37">
        <f t="shared" si="2"/>
        <v>6.8796744788838442</v>
      </c>
    </row>
    <row r="12" spans="1:14" ht="15" customHeight="1" x14ac:dyDescent="0.35">
      <c r="A12" s="24" t="s">
        <v>239</v>
      </c>
      <c r="B12" s="10">
        <v>230408</v>
      </c>
      <c r="C12" s="11"/>
      <c r="D12" s="12">
        <f t="shared" si="0"/>
        <v>100</v>
      </c>
      <c r="E12" s="19"/>
      <c r="F12" s="24" t="s">
        <v>239</v>
      </c>
      <c r="G12" s="10">
        <v>308340</v>
      </c>
      <c r="H12" s="11"/>
      <c r="I12" s="12">
        <f t="shared" si="1"/>
        <v>100</v>
      </c>
      <c r="J12" s="19"/>
      <c r="K12" s="24" t="s">
        <v>239</v>
      </c>
      <c r="L12" s="10">
        <v>138117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56" t="s">
        <v>176</v>
      </c>
      <c r="B16" s="53">
        <v>6270</v>
      </c>
      <c r="C16" s="27"/>
      <c r="D16" s="28">
        <f t="shared" ref="D16:D21" si="3">B16/$B$21*100</f>
        <v>18.030194104960458</v>
      </c>
      <c r="E16" s="9"/>
      <c r="F16" s="63" t="s">
        <v>182</v>
      </c>
      <c r="G16" s="53">
        <v>2666</v>
      </c>
      <c r="H16" s="27"/>
      <c r="I16" s="28">
        <f t="shared" ref="I16:I21" si="4">G16/$G$21*100</f>
        <v>30.902979019357829</v>
      </c>
      <c r="J16" s="9"/>
      <c r="K16" s="63" t="s">
        <v>185</v>
      </c>
      <c r="L16" s="53">
        <v>279</v>
      </c>
      <c r="M16" s="27"/>
      <c r="N16" s="28">
        <f t="shared" ref="N16:N21" si="5">L16/$L$21*100</f>
        <v>18.175895765472312</v>
      </c>
    </row>
    <row r="17" spans="1:14" ht="15" customHeight="1" x14ac:dyDescent="0.35">
      <c r="A17" s="58" t="s">
        <v>179</v>
      </c>
      <c r="B17" s="54">
        <v>5397</v>
      </c>
      <c r="C17" s="31"/>
      <c r="D17" s="32">
        <f t="shared" si="3"/>
        <v>15.519769949676492</v>
      </c>
      <c r="E17" s="9"/>
      <c r="F17" s="58" t="s">
        <v>180</v>
      </c>
      <c r="G17" s="54">
        <v>2118</v>
      </c>
      <c r="H17" s="31"/>
      <c r="I17" s="32">
        <f t="shared" si="4"/>
        <v>24.550828793323287</v>
      </c>
      <c r="J17" s="9"/>
      <c r="K17" s="57" t="s">
        <v>188</v>
      </c>
      <c r="L17" s="54">
        <v>210</v>
      </c>
      <c r="M17" s="31"/>
      <c r="N17" s="32">
        <f t="shared" si="5"/>
        <v>13.680781758957655</v>
      </c>
    </row>
    <row r="18" spans="1:14" ht="15" customHeight="1" x14ac:dyDescent="0.35">
      <c r="A18" s="57" t="s">
        <v>258</v>
      </c>
      <c r="B18" s="54">
        <v>3686</v>
      </c>
      <c r="C18" s="31"/>
      <c r="D18" s="32">
        <f t="shared" si="3"/>
        <v>10.599568655643422</v>
      </c>
      <c r="E18" s="9"/>
      <c r="F18" s="57" t="s">
        <v>281</v>
      </c>
      <c r="G18" s="54">
        <v>1573</v>
      </c>
      <c r="H18" s="31"/>
      <c r="I18" s="32">
        <f t="shared" si="4"/>
        <v>18.233453112321779</v>
      </c>
      <c r="J18" s="9"/>
      <c r="K18" s="57" t="s">
        <v>187</v>
      </c>
      <c r="L18" s="54">
        <v>184</v>
      </c>
      <c r="M18" s="31"/>
      <c r="N18" s="32">
        <f t="shared" si="5"/>
        <v>11.986970684039088</v>
      </c>
    </row>
    <row r="19" spans="1:14" ht="15" customHeight="1" x14ac:dyDescent="0.35">
      <c r="A19" s="58" t="s">
        <v>279</v>
      </c>
      <c r="B19" s="54">
        <v>3359</v>
      </c>
      <c r="C19" s="31"/>
      <c r="D19" s="32">
        <f t="shared" si="3"/>
        <v>9.6592379583033789</v>
      </c>
      <c r="E19" s="9"/>
      <c r="F19" s="58" t="s">
        <v>183</v>
      </c>
      <c r="G19" s="54">
        <v>514</v>
      </c>
      <c r="H19" s="31"/>
      <c r="I19" s="32">
        <f t="shared" si="4"/>
        <v>5.9580387156601367</v>
      </c>
      <c r="J19" s="9"/>
      <c r="K19" s="58" t="s">
        <v>189</v>
      </c>
      <c r="L19" s="54">
        <v>164</v>
      </c>
      <c r="M19" s="31"/>
      <c r="N19" s="32">
        <f t="shared" si="5"/>
        <v>10.684039087947884</v>
      </c>
    </row>
    <row r="20" spans="1:14" ht="15" customHeight="1" x14ac:dyDescent="0.35">
      <c r="A20" s="59" t="s">
        <v>302</v>
      </c>
      <c r="B20" s="60">
        <v>2554</v>
      </c>
      <c r="C20" s="36"/>
      <c r="D20" s="37">
        <f t="shared" si="3"/>
        <v>7.3443565780014373</v>
      </c>
      <c r="E20" s="9"/>
      <c r="F20" s="59" t="s">
        <v>184</v>
      </c>
      <c r="G20" s="60">
        <v>442</v>
      </c>
      <c r="H20" s="36"/>
      <c r="I20" s="37">
        <f t="shared" si="4"/>
        <v>5.1234496348672769</v>
      </c>
      <c r="J20" s="9"/>
      <c r="K20" s="59" t="s">
        <v>303</v>
      </c>
      <c r="L20" s="55">
        <v>139</v>
      </c>
      <c r="M20" s="36"/>
      <c r="N20" s="37">
        <f t="shared" si="5"/>
        <v>9.0553745928338749</v>
      </c>
    </row>
    <row r="21" spans="1:14" ht="15" customHeight="1" x14ac:dyDescent="0.35">
      <c r="A21" s="24" t="s">
        <v>239</v>
      </c>
      <c r="B21" s="10">
        <v>34775</v>
      </c>
      <c r="C21" s="11"/>
      <c r="D21" s="12">
        <f t="shared" si="3"/>
        <v>100</v>
      </c>
      <c r="E21" s="19"/>
      <c r="F21" s="24" t="s">
        <v>239</v>
      </c>
      <c r="G21" s="10">
        <v>8627</v>
      </c>
      <c r="H21" s="11"/>
      <c r="I21" s="12">
        <f t="shared" si="4"/>
        <v>100</v>
      </c>
      <c r="J21" s="19"/>
      <c r="K21" s="24" t="s">
        <v>239</v>
      </c>
      <c r="L21" s="10">
        <v>1535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289</v>
      </c>
      <c r="H23" s="77"/>
      <c r="I23" s="78"/>
      <c r="J23" s="6"/>
      <c r="K23" s="74" t="s">
        <v>238</v>
      </c>
      <c r="L23" s="76" t="s">
        <v>290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53" t="s">
        <v>191</v>
      </c>
      <c r="B25" s="53">
        <v>1155</v>
      </c>
      <c r="C25" s="27"/>
      <c r="D25" s="28">
        <f t="shared" ref="D25:D30" si="6">B25/$B$30*100</f>
        <v>33.266129032258064</v>
      </c>
      <c r="E25" s="9"/>
      <c r="F25" s="56" t="s">
        <v>195</v>
      </c>
      <c r="G25" s="53">
        <v>31604</v>
      </c>
      <c r="H25" s="27"/>
      <c r="I25" s="28">
        <f t="shared" ref="I25:I30" si="7">G25/$G$30*100</f>
        <v>5.9783595641646485</v>
      </c>
      <c r="J25" s="9"/>
      <c r="K25" s="63" t="s">
        <v>204</v>
      </c>
      <c r="L25" s="64">
        <v>8231</v>
      </c>
      <c r="M25" s="27"/>
      <c r="N25" s="28">
        <f t="shared" ref="N25:N30" si="8">L25/$L$30*100</f>
        <v>10.217102568240216</v>
      </c>
    </row>
    <row r="26" spans="1:14" ht="15" customHeight="1" x14ac:dyDescent="0.35">
      <c r="A26" s="57" t="s">
        <v>265</v>
      </c>
      <c r="B26" s="54">
        <v>342</v>
      </c>
      <c r="C26" s="31"/>
      <c r="D26" s="32">
        <f t="shared" si="6"/>
        <v>9.8502304147465445</v>
      </c>
      <c r="E26" s="9"/>
      <c r="F26" s="58" t="s">
        <v>196</v>
      </c>
      <c r="G26" s="54">
        <v>30570</v>
      </c>
      <c r="H26" s="31"/>
      <c r="I26" s="32">
        <f t="shared" si="7"/>
        <v>5.7827633171912831</v>
      </c>
      <c r="J26" s="9"/>
      <c r="K26" s="58" t="s">
        <v>205</v>
      </c>
      <c r="L26" s="65">
        <v>7031</v>
      </c>
      <c r="M26" s="31"/>
      <c r="N26" s="32">
        <f t="shared" si="8"/>
        <v>8.7275480691649818</v>
      </c>
    </row>
    <row r="27" spans="1:14" ht="15" customHeight="1" x14ac:dyDescent="0.35">
      <c r="A27" s="58" t="s">
        <v>286</v>
      </c>
      <c r="B27" s="54">
        <v>296</v>
      </c>
      <c r="C27" s="31"/>
      <c r="D27" s="32">
        <f t="shared" si="6"/>
        <v>8.5253456221198167</v>
      </c>
      <c r="E27" s="9"/>
      <c r="F27" s="58" t="s">
        <v>197</v>
      </c>
      <c r="G27" s="54">
        <v>28937</v>
      </c>
      <c r="H27" s="31"/>
      <c r="I27" s="32">
        <f t="shared" si="7"/>
        <v>5.4738574455205811</v>
      </c>
      <c r="J27" s="9"/>
      <c r="K27" s="58" t="s">
        <v>207</v>
      </c>
      <c r="L27" s="66">
        <v>6502</v>
      </c>
      <c r="M27" s="31"/>
      <c r="N27" s="32">
        <f t="shared" si="8"/>
        <v>8.0709027941559803</v>
      </c>
    </row>
    <row r="28" spans="1:14" ht="15" customHeight="1" x14ac:dyDescent="0.35">
      <c r="A28" s="57" t="s">
        <v>192</v>
      </c>
      <c r="B28" s="54">
        <v>232</v>
      </c>
      <c r="C28" s="31"/>
      <c r="D28" s="32">
        <f t="shared" si="6"/>
        <v>6.6820276497695854</v>
      </c>
      <c r="E28" s="9"/>
      <c r="F28" s="58" t="s">
        <v>200</v>
      </c>
      <c r="G28" s="54">
        <v>26592</v>
      </c>
      <c r="H28" s="31"/>
      <c r="I28" s="32">
        <f t="shared" si="7"/>
        <v>5.0302663438256658</v>
      </c>
      <c r="J28" s="9"/>
      <c r="K28" s="58" t="s">
        <v>208</v>
      </c>
      <c r="L28" s="65">
        <v>4641</v>
      </c>
      <c r="M28" s="31"/>
      <c r="N28" s="32">
        <f t="shared" si="8"/>
        <v>5.7608520251734712</v>
      </c>
    </row>
    <row r="29" spans="1:14" ht="15" customHeight="1" x14ac:dyDescent="0.35">
      <c r="A29" s="62" t="s">
        <v>304</v>
      </c>
      <c r="B29" s="60">
        <v>203</v>
      </c>
      <c r="C29" s="36"/>
      <c r="D29" s="37">
        <f t="shared" si="6"/>
        <v>5.846774193548387</v>
      </c>
      <c r="E29" s="9"/>
      <c r="F29" s="59" t="s">
        <v>199</v>
      </c>
      <c r="G29" s="60">
        <v>24800</v>
      </c>
      <c r="H29" s="36"/>
      <c r="I29" s="37">
        <f t="shared" si="7"/>
        <v>4.6912832929782082</v>
      </c>
      <c r="J29" s="9"/>
      <c r="K29" s="59" t="s">
        <v>206</v>
      </c>
      <c r="L29" s="67">
        <v>4351</v>
      </c>
      <c r="M29" s="36"/>
      <c r="N29" s="37">
        <f t="shared" si="8"/>
        <v>5.4008763545636223</v>
      </c>
    </row>
    <row r="30" spans="1:14" ht="15" customHeight="1" x14ac:dyDescent="0.35">
      <c r="A30" s="24" t="s">
        <v>239</v>
      </c>
      <c r="B30" s="10">
        <v>3472</v>
      </c>
      <c r="C30" s="11"/>
      <c r="D30" s="12">
        <f t="shared" si="6"/>
        <v>100</v>
      </c>
      <c r="E30" s="19"/>
      <c r="F30" s="24" t="s">
        <v>239</v>
      </c>
      <c r="G30" s="10">
        <v>528640</v>
      </c>
      <c r="H30" s="11"/>
      <c r="I30" s="12">
        <f t="shared" si="7"/>
        <v>100</v>
      </c>
      <c r="J30" s="19"/>
      <c r="K30" s="24" t="s">
        <v>239</v>
      </c>
      <c r="L30" s="10">
        <v>80561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291</v>
      </c>
      <c r="C32" s="77"/>
      <c r="D32" s="78"/>
      <c r="E32" s="6"/>
      <c r="F32" s="74" t="s">
        <v>238</v>
      </c>
      <c r="G32" s="76" t="s">
        <v>299</v>
      </c>
      <c r="H32" s="77"/>
      <c r="I32" s="78"/>
      <c r="J32" s="6"/>
    </row>
    <row r="33" spans="1:22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</row>
    <row r="34" spans="1:22" ht="15" customHeight="1" x14ac:dyDescent="0.35">
      <c r="A34" s="63" t="s">
        <v>213</v>
      </c>
      <c r="B34" s="53">
        <v>17753</v>
      </c>
      <c r="C34" s="27"/>
      <c r="D34" s="28">
        <f t="shared" ref="D34:D39" si="9">B34/$B$39*100</f>
        <v>44.945441656750809</v>
      </c>
      <c r="E34" s="9"/>
      <c r="F34" s="63" t="s">
        <v>294</v>
      </c>
      <c r="G34" s="53">
        <v>2762</v>
      </c>
      <c r="H34" s="27"/>
      <c r="I34" s="28">
        <f t="shared" ref="I34:I39" si="10">G34/$G$39*100</f>
        <v>35.046313919553356</v>
      </c>
      <c r="J34" s="9"/>
    </row>
    <row r="35" spans="1:22" ht="15" customHeight="1" x14ac:dyDescent="0.35">
      <c r="A35" s="57" t="s">
        <v>292</v>
      </c>
      <c r="B35" s="54">
        <v>4443</v>
      </c>
      <c r="C35" s="31"/>
      <c r="D35" s="32">
        <f t="shared" si="9"/>
        <v>11.248386035089496</v>
      </c>
      <c r="E35" s="9"/>
      <c r="F35" s="58" t="s">
        <v>295</v>
      </c>
      <c r="G35" s="54">
        <v>869</v>
      </c>
      <c r="H35" s="31"/>
      <c r="I35" s="32">
        <f t="shared" si="10"/>
        <v>11.026519477223703</v>
      </c>
      <c r="J35" s="9"/>
    </row>
    <row r="36" spans="1:22" ht="15" customHeight="1" x14ac:dyDescent="0.35">
      <c r="A36" s="57" t="s">
        <v>269</v>
      </c>
      <c r="B36" s="54">
        <v>1762</v>
      </c>
      <c r="C36" s="31"/>
      <c r="D36" s="32">
        <f t="shared" si="9"/>
        <v>4.4608724271500551</v>
      </c>
      <c r="E36" s="9"/>
      <c r="F36" s="54" t="s">
        <v>298</v>
      </c>
      <c r="G36" s="68">
        <v>605</v>
      </c>
      <c r="H36" s="31"/>
      <c r="I36" s="32">
        <f t="shared" si="10"/>
        <v>7.6766907752823244</v>
      </c>
      <c r="J36" s="9"/>
    </row>
    <row r="37" spans="1:22" ht="15" customHeight="1" x14ac:dyDescent="0.35">
      <c r="A37" s="58" t="s">
        <v>221</v>
      </c>
      <c r="B37" s="54">
        <v>1703</v>
      </c>
      <c r="C37" s="31"/>
      <c r="D37" s="32">
        <f t="shared" si="9"/>
        <v>4.311501557001443</v>
      </c>
      <c r="E37" s="9"/>
      <c r="F37" s="58" t="s">
        <v>305</v>
      </c>
      <c r="G37" s="65">
        <v>577</v>
      </c>
      <c r="H37" s="31"/>
      <c r="I37" s="32">
        <f t="shared" si="10"/>
        <v>7.3214059129552087</v>
      </c>
      <c r="J37" s="9"/>
    </row>
    <row r="38" spans="1:22" ht="15" customHeight="1" x14ac:dyDescent="0.35">
      <c r="A38" s="59" t="s">
        <v>220</v>
      </c>
      <c r="B38" s="67">
        <v>1610</v>
      </c>
      <c r="C38" s="36"/>
      <c r="D38" s="32">
        <f t="shared" si="9"/>
        <v>4.0760525582926155</v>
      </c>
      <c r="E38" s="9"/>
      <c r="F38" s="59" t="s">
        <v>297</v>
      </c>
      <c r="G38" s="60">
        <v>547</v>
      </c>
      <c r="H38" s="36"/>
      <c r="I38" s="37">
        <f t="shared" si="10"/>
        <v>6.9407435604618701</v>
      </c>
      <c r="J38" s="9"/>
    </row>
    <row r="39" spans="1:22" ht="15" customHeight="1" x14ac:dyDescent="0.35">
      <c r="A39" s="24" t="s">
        <v>239</v>
      </c>
      <c r="B39" s="10">
        <v>39499</v>
      </c>
      <c r="C39" s="11"/>
      <c r="D39" s="12">
        <f t="shared" si="9"/>
        <v>100</v>
      </c>
      <c r="E39" s="20"/>
      <c r="F39" s="24" t="s">
        <v>239</v>
      </c>
      <c r="G39" s="10">
        <v>7881</v>
      </c>
      <c r="H39" s="11"/>
      <c r="I39" s="12">
        <f t="shared" si="10"/>
        <v>100</v>
      </c>
      <c r="J39" s="19"/>
    </row>
    <row r="40" spans="1:22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22" s="21" customFormat="1" ht="20.25" customHeight="1" x14ac:dyDescent="0.3">
      <c r="A41" s="81" t="s">
        <v>237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23"/>
      <c r="P41" s="23"/>
      <c r="Q41" s="23"/>
      <c r="R41" s="23"/>
      <c r="S41" s="23"/>
      <c r="T41" s="23"/>
      <c r="U41" s="23"/>
      <c r="V41" s="23"/>
    </row>
    <row r="42" spans="1:22" s="21" customFormat="1" ht="26.25" customHeight="1" x14ac:dyDescent="0.3">
      <c r="A42" s="82" t="s">
        <v>300</v>
      </c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</row>
    <row r="43" spans="1:22" s="21" customFormat="1" ht="15.75" customHeight="1" x14ac:dyDescent="0.3">
      <c r="A43" s="83" t="s">
        <v>301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22"/>
      <c r="P43" s="22"/>
      <c r="Q43" s="22"/>
      <c r="R43" s="22"/>
      <c r="S43" s="22"/>
      <c r="T43" s="22"/>
      <c r="U43" s="22"/>
      <c r="V43" s="22"/>
    </row>
  </sheetData>
  <mergeCells count="38">
    <mergeCell ref="A41:N41"/>
    <mergeCell ref="A42:N42"/>
    <mergeCell ref="A43:N43"/>
    <mergeCell ref="A32:A33"/>
    <mergeCell ref="B32:D32"/>
    <mergeCell ref="F32:F33"/>
    <mergeCell ref="G32:I32"/>
    <mergeCell ref="B33:C33"/>
    <mergeCell ref="G33:H33"/>
    <mergeCell ref="A23:A24"/>
    <mergeCell ref="B23:D23"/>
    <mergeCell ref="F23:F24"/>
    <mergeCell ref="G23:I23"/>
    <mergeCell ref="K23:K24"/>
    <mergeCell ref="L23:N23"/>
    <mergeCell ref="B24:C24"/>
    <mergeCell ref="G24:H24"/>
    <mergeCell ref="L24:M24"/>
    <mergeCell ref="L6:M6"/>
    <mergeCell ref="L14:N14"/>
    <mergeCell ref="L15:M15"/>
    <mergeCell ref="A14:A15"/>
    <mergeCell ref="B14:D14"/>
    <mergeCell ref="F14:F15"/>
    <mergeCell ref="G14:I14"/>
    <mergeCell ref="K14:K15"/>
    <mergeCell ref="B15:C15"/>
    <mergeCell ref="G15:H15"/>
    <mergeCell ref="A2:N2"/>
    <mergeCell ref="A3:N3"/>
    <mergeCell ref="A5:A6"/>
    <mergeCell ref="B5:D5"/>
    <mergeCell ref="F5:F6"/>
    <mergeCell ref="G5:I5"/>
    <mergeCell ref="K5:K6"/>
    <mergeCell ref="L5:N5"/>
    <mergeCell ref="B6:C6"/>
    <mergeCell ref="G6:H6"/>
  </mergeCells>
  <pageMargins left="0.39370078740157483" right="0.39370078740157483" top="0.39370078740157483" bottom="0.74803149606299213" header="0.31496062992125984" footer="0.31496062992125984"/>
  <pageSetup paperSize="9" scale="69" orientation="landscape" r:id="rId1"/>
  <headerFooter>
    <oddFooter>&amp;L&amp;"Trebuchet MS,Grassetto"Statistiche Italia - IMMATRICOLAZIONI
Automobile in cifre&amp;C&amp;"Trebuchet MS,Normale"&amp;9&amp;P/&amp;N&amp;R&amp;"Arial,Grassetto"A&amp;"Trebuchet MS,Grassetto"NFIA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59CA4-8163-44AE-97D9-D698D4EE39D5}">
  <sheetPr>
    <pageSetUpPr fitToPage="1"/>
  </sheetPr>
  <dimension ref="A1:V51"/>
  <sheetViews>
    <sheetView showGridLines="0" zoomScaleNormal="100" workbookViewId="0">
      <selection activeCell="B12" sqref="B12"/>
    </sheetView>
  </sheetViews>
  <sheetFormatPr defaultColWidth="9.28515625" defaultRowHeight="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6.140625" style="4" bestFit="1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6.140625" style="4" bestFit="1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6.140625" style="4" bestFit="1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260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261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56" t="s">
        <v>167</v>
      </c>
      <c r="B7" s="53">
        <v>136871</v>
      </c>
      <c r="C7" s="27"/>
      <c r="D7" s="28">
        <f t="shared" ref="D7:D12" si="0">B7/$B$12*100</f>
        <v>39.233790059049475</v>
      </c>
      <c r="E7" s="9"/>
      <c r="F7" s="56" t="s">
        <v>164</v>
      </c>
      <c r="G7" s="53">
        <v>58756</v>
      </c>
      <c r="H7" s="27"/>
      <c r="I7" s="28">
        <f t="shared" ref="I7:I12" si="1">G7/$G$12*100</f>
        <v>14.673262925512386</v>
      </c>
      <c r="J7" s="9"/>
      <c r="K7" s="56" t="s">
        <v>171</v>
      </c>
      <c r="L7" s="53">
        <v>26290</v>
      </c>
      <c r="M7" s="27"/>
      <c r="N7" s="28">
        <f t="shared" ref="N7:N12" si="2">L7/$L$12*100</f>
        <v>13.274023508502648</v>
      </c>
    </row>
    <row r="8" spans="1:14" ht="15" customHeight="1" x14ac:dyDescent="0.35">
      <c r="A8" s="57" t="s">
        <v>168</v>
      </c>
      <c r="B8" s="54">
        <v>39921</v>
      </c>
      <c r="C8" s="31"/>
      <c r="D8" s="32">
        <f t="shared" si="0"/>
        <v>11.44327237287164</v>
      </c>
      <c r="E8" s="9"/>
      <c r="F8" s="57" t="s">
        <v>99</v>
      </c>
      <c r="G8" s="54">
        <v>40713</v>
      </c>
      <c r="H8" s="31"/>
      <c r="I8" s="32">
        <f t="shared" si="1"/>
        <v>10.167345521927732</v>
      </c>
      <c r="J8" s="9"/>
      <c r="K8" s="58" t="s">
        <v>172</v>
      </c>
      <c r="L8" s="54">
        <v>25772</v>
      </c>
      <c r="M8" s="31"/>
      <c r="N8" s="32">
        <f t="shared" si="2"/>
        <v>13.012481318414995</v>
      </c>
    </row>
    <row r="9" spans="1:14" ht="15" customHeight="1" x14ac:dyDescent="0.35">
      <c r="A9" s="58" t="s">
        <v>11</v>
      </c>
      <c r="B9" s="54">
        <v>26037</v>
      </c>
      <c r="C9" s="31"/>
      <c r="D9" s="32">
        <f t="shared" si="0"/>
        <v>7.4634523877773322</v>
      </c>
      <c r="E9" s="9"/>
      <c r="F9" s="58" t="s">
        <v>163</v>
      </c>
      <c r="G9" s="54">
        <v>39714</v>
      </c>
      <c r="H9" s="31"/>
      <c r="I9" s="32">
        <f t="shared" si="1"/>
        <v>9.9178630918340076</v>
      </c>
      <c r="J9" s="9"/>
      <c r="K9" s="58" t="s">
        <v>175</v>
      </c>
      <c r="L9" s="61">
        <v>19907</v>
      </c>
      <c r="M9" s="31"/>
      <c r="N9" s="32">
        <f t="shared" si="2"/>
        <v>10.051197641071212</v>
      </c>
    </row>
    <row r="10" spans="1:14" ht="15" customHeight="1" x14ac:dyDescent="0.35">
      <c r="A10" s="58" t="s">
        <v>169</v>
      </c>
      <c r="B10" s="54">
        <v>20049</v>
      </c>
      <c r="C10" s="31"/>
      <c r="D10" s="32">
        <f t="shared" si="0"/>
        <v>5.7470045290374365</v>
      </c>
      <c r="E10" s="9"/>
      <c r="F10" s="58" t="s">
        <v>262</v>
      </c>
      <c r="G10" s="54">
        <v>36728</v>
      </c>
      <c r="H10" s="31"/>
      <c r="I10" s="32">
        <f t="shared" si="1"/>
        <v>9.1721628553376497</v>
      </c>
      <c r="J10" s="9"/>
      <c r="K10" s="57" t="s">
        <v>264</v>
      </c>
      <c r="L10" s="54">
        <v>15656</v>
      </c>
      <c r="M10" s="31"/>
      <c r="N10" s="32">
        <f t="shared" si="2"/>
        <v>7.9048349961627018</v>
      </c>
    </row>
    <row r="11" spans="1:14" ht="15" customHeight="1" x14ac:dyDescent="0.35">
      <c r="A11" s="59" t="s">
        <v>170</v>
      </c>
      <c r="B11" s="55">
        <v>17466</v>
      </c>
      <c r="C11" s="36"/>
      <c r="D11" s="37">
        <f t="shared" si="0"/>
        <v>5.0065929025970304</v>
      </c>
      <c r="E11" s="9"/>
      <c r="F11" s="59" t="s">
        <v>263</v>
      </c>
      <c r="G11" s="60">
        <v>34921</v>
      </c>
      <c r="H11" s="36"/>
      <c r="I11" s="37">
        <f t="shared" si="1"/>
        <v>8.7208968381410941</v>
      </c>
      <c r="J11" s="9"/>
      <c r="K11" s="62" t="s">
        <v>174</v>
      </c>
      <c r="L11" s="60">
        <v>14777</v>
      </c>
      <c r="M11" s="36"/>
      <c r="N11" s="37">
        <f t="shared" si="2"/>
        <v>7.4610211253382879</v>
      </c>
    </row>
    <row r="12" spans="1:14" ht="15" customHeight="1" x14ac:dyDescent="0.35">
      <c r="A12" s="24" t="s">
        <v>239</v>
      </c>
      <c r="B12" s="10">
        <v>348860</v>
      </c>
      <c r="C12" s="11"/>
      <c r="D12" s="12">
        <f t="shared" si="0"/>
        <v>100</v>
      </c>
      <c r="E12" s="19"/>
      <c r="F12" s="24" t="s">
        <v>239</v>
      </c>
      <c r="G12" s="10">
        <v>400429</v>
      </c>
      <c r="H12" s="11"/>
      <c r="I12" s="12">
        <f t="shared" si="1"/>
        <v>100</v>
      </c>
      <c r="J12" s="19"/>
      <c r="K12" s="24" t="s">
        <v>239</v>
      </c>
      <c r="L12" s="10">
        <v>198056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56" t="s">
        <v>176</v>
      </c>
      <c r="B16" s="53">
        <v>7425</v>
      </c>
      <c r="C16" s="27"/>
      <c r="D16" s="28">
        <f t="shared" ref="D16:D21" si="3">B16/$B$21*100</f>
        <v>16.692145137358931</v>
      </c>
      <c r="E16" s="9"/>
      <c r="F16" s="63" t="s">
        <v>182</v>
      </c>
      <c r="G16" s="53">
        <v>4607</v>
      </c>
      <c r="H16" s="27"/>
      <c r="I16" s="28">
        <f t="shared" ref="I16:I21" si="4">G16/$G$21*100</f>
        <v>30.611295681063122</v>
      </c>
      <c r="J16" s="9"/>
      <c r="K16" s="63" t="s">
        <v>185</v>
      </c>
      <c r="L16" s="53">
        <v>535</v>
      </c>
      <c r="M16" s="27"/>
      <c r="N16" s="28">
        <f t="shared" ref="N16:N21" si="5">L16/$L$21*100</f>
        <v>24.164408310749774</v>
      </c>
    </row>
    <row r="17" spans="1:14" ht="15" customHeight="1" x14ac:dyDescent="0.35">
      <c r="A17" s="58" t="s">
        <v>179</v>
      </c>
      <c r="B17" s="54">
        <v>5572</v>
      </c>
      <c r="C17" s="31"/>
      <c r="D17" s="32">
        <f t="shared" si="3"/>
        <v>12.526415179173597</v>
      </c>
      <c r="E17" s="9"/>
      <c r="F17" s="58" t="s">
        <v>180</v>
      </c>
      <c r="G17" s="54">
        <v>3909</v>
      </c>
      <c r="H17" s="31"/>
      <c r="I17" s="32">
        <f t="shared" si="4"/>
        <v>25.973421926910301</v>
      </c>
      <c r="J17" s="9"/>
      <c r="K17" s="57" t="s">
        <v>187</v>
      </c>
      <c r="L17" s="54">
        <v>295</v>
      </c>
      <c r="M17" s="31"/>
      <c r="N17" s="32">
        <f t="shared" si="5"/>
        <v>13.324299909665763</v>
      </c>
    </row>
    <row r="18" spans="1:14" ht="15" customHeight="1" x14ac:dyDescent="0.35">
      <c r="A18" s="57" t="s">
        <v>178</v>
      </c>
      <c r="B18" s="54">
        <v>5452</v>
      </c>
      <c r="C18" s="31"/>
      <c r="D18" s="32">
        <f t="shared" si="3"/>
        <v>12.256643136549615</v>
      </c>
      <c r="E18" s="9"/>
      <c r="F18" s="57" t="s">
        <v>181</v>
      </c>
      <c r="G18" s="54">
        <v>3458</v>
      </c>
      <c r="H18" s="31"/>
      <c r="I18" s="32">
        <f t="shared" si="4"/>
        <v>22.97674418604651</v>
      </c>
      <c r="J18" s="9"/>
      <c r="K18" s="57" t="s">
        <v>186</v>
      </c>
      <c r="L18" s="54">
        <v>237</v>
      </c>
      <c r="M18" s="31"/>
      <c r="N18" s="32">
        <f t="shared" si="5"/>
        <v>10.704607046070461</v>
      </c>
    </row>
    <row r="19" spans="1:14" ht="15" customHeight="1" x14ac:dyDescent="0.35">
      <c r="A19" s="58" t="s">
        <v>258</v>
      </c>
      <c r="B19" s="54">
        <v>5231</v>
      </c>
      <c r="C19" s="31"/>
      <c r="D19" s="32">
        <f t="shared" si="3"/>
        <v>11.759812958050448</v>
      </c>
      <c r="E19" s="9"/>
      <c r="F19" s="58" t="s">
        <v>183</v>
      </c>
      <c r="G19" s="54">
        <v>892</v>
      </c>
      <c r="H19" s="31"/>
      <c r="I19" s="32">
        <f t="shared" si="4"/>
        <v>5.926910299003322</v>
      </c>
      <c r="J19" s="9"/>
      <c r="K19" s="58" t="s">
        <v>188</v>
      </c>
      <c r="L19" s="54">
        <v>227</v>
      </c>
      <c r="M19" s="31"/>
      <c r="N19" s="32">
        <f t="shared" si="5"/>
        <v>10.25293586269196</v>
      </c>
    </row>
    <row r="20" spans="1:14" ht="15" customHeight="1" x14ac:dyDescent="0.35">
      <c r="A20" s="59" t="s">
        <v>177</v>
      </c>
      <c r="B20" s="60">
        <v>3570</v>
      </c>
      <c r="C20" s="36"/>
      <c r="D20" s="37">
        <f t="shared" si="3"/>
        <v>8.0257182680634855</v>
      </c>
      <c r="E20" s="9"/>
      <c r="F20" s="59" t="s">
        <v>184</v>
      </c>
      <c r="G20" s="60">
        <v>664</v>
      </c>
      <c r="H20" s="36"/>
      <c r="I20" s="37">
        <f t="shared" si="4"/>
        <v>4.4119601328903659</v>
      </c>
      <c r="J20" s="9"/>
      <c r="K20" s="59" t="s">
        <v>189</v>
      </c>
      <c r="L20" s="55">
        <v>171</v>
      </c>
      <c r="M20" s="36"/>
      <c r="N20" s="37">
        <f t="shared" si="5"/>
        <v>7.7235772357723578</v>
      </c>
    </row>
    <row r="21" spans="1:14" ht="15" customHeight="1" x14ac:dyDescent="0.35">
      <c r="A21" s="24" t="s">
        <v>239</v>
      </c>
      <c r="B21" s="10">
        <v>44482</v>
      </c>
      <c r="C21" s="11"/>
      <c r="D21" s="12">
        <f t="shared" si="3"/>
        <v>100</v>
      </c>
      <c r="E21" s="19"/>
      <c r="F21" s="24" t="s">
        <v>239</v>
      </c>
      <c r="G21" s="10">
        <v>15050</v>
      </c>
      <c r="H21" s="11"/>
      <c r="I21" s="12">
        <f t="shared" si="4"/>
        <v>100</v>
      </c>
      <c r="J21" s="19"/>
      <c r="K21" s="24" t="s">
        <v>239</v>
      </c>
      <c r="L21" s="10">
        <v>2214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53" t="s">
        <v>190</v>
      </c>
      <c r="B25" s="53">
        <v>1320</v>
      </c>
      <c r="C25" s="27"/>
      <c r="D25" s="28">
        <f t="shared" ref="D25:D30" si="6">B25/$B$30*100</f>
        <v>19.406057042046456</v>
      </c>
      <c r="E25" s="9"/>
      <c r="F25" s="56" t="s">
        <v>195</v>
      </c>
      <c r="G25" s="53">
        <v>42525</v>
      </c>
      <c r="H25" s="27"/>
      <c r="I25" s="28">
        <f t="shared" ref="I25:I30" si="7">G25/$G$30*100</f>
        <v>12.769503333133144</v>
      </c>
      <c r="J25" s="9"/>
      <c r="K25" s="63" t="s">
        <v>202</v>
      </c>
      <c r="L25" s="64">
        <v>42916</v>
      </c>
      <c r="M25" s="27"/>
      <c r="N25" s="28">
        <f t="shared" ref="N25:N30" si="8">L25/$L$30*100</f>
        <v>13.141560537347619</v>
      </c>
    </row>
    <row r="26" spans="1:14" ht="15" customHeight="1" x14ac:dyDescent="0.35">
      <c r="A26" s="57" t="s">
        <v>191</v>
      </c>
      <c r="B26" s="54">
        <v>1165</v>
      </c>
      <c r="C26" s="31"/>
      <c r="D26" s="32">
        <f t="shared" si="6"/>
        <v>17.127315495442517</v>
      </c>
      <c r="E26" s="9"/>
      <c r="F26" s="58" t="s">
        <v>196</v>
      </c>
      <c r="G26" s="54">
        <v>41637</v>
      </c>
      <c r="H26" s="31"/>
      <c r="I26" s="32">
        <f t="shared" si="7"/>
        <v>12.502852681520629</v>
      </c>
      <c r="J26" s="9"/>
      <c r="K26" s="58" t="s">
        <v>200</v>
      </c>
      <c r="L26" s="65">
        <v>35570</v>
      </c>
      <c r="M26" s="31"/>
      <c r="N26" s="32">
        <f t="shared" si="8"/>
        <v>10.89209871174981</v>
      </c>
    </row>
    <row r="27" spans="1:14" ht="15" customHeight="1" x14ac:dyDescent="0.35">
      <c r="A27" s="58" t="s">
        <v>192</v>
      </c>
      <c r="B27" s="54">
        <v>700</v>
      </c>
      <c r="C27" s="31"/>
      <c r="D27" s="32">
        <f t="shared" si="6"/>
        <v>10.291090855630697</v>
      </c>
      <c r="E27" s="9"/>
      <c r="F27" s="58" t="s">
        <v>199</v>
      </c>
      <c r="G27" s="54">
        <v>39607</v>
      </c>
      <c r="H27" s="31"/>
      <c r="I27" s="32">
        <f t="shared" si="7"/>
        <v>11.893279682901928</v>
      </c>
      <c r="J27" s="9"/>
      <c r="K27" s="58" t="s">
        <v>201</v>
      </c>
      <c r="L27" s="66">
        <v>25373</v>
      </c>
      <c r="M27" s="31"/>
      <c r="N27" s="32">
        <f t="shared" si="8"/>
        <v>7.7696154234812465</v>
      </c>
    </row>
    <row r="28" spans="1:14" ht="15" customHeight="1" x14ac:dyDescent="0.35">
      <c r="A28" s="57" t="s">
        <v>265</v>
      </c>
      <c r="B28" s="54">
        <v>585</v>
      </c>
      <c r="C28" s="31"/>
      <c r="D28" s="32">
        <f t="shared" si="6"/>
        <v>8.6004116436342244</v>
      </c>
      <c r="E28" s="9"/>
      <c r="F28" s="58" t="s">
        <v>197</v>
      </c>
      <c r="G28" s="54">
        <v>31508</v>
      </c>
      <c r="H28" s="31"/>
      <c r="I28" s="32">
        <f t="shared" si="7"/>
        <v>9.4612936159990397</v>
      </c>
      <c r="J28" s="9"/>
      <c r="K28" s="58" t="s">
        <v>203</v>
      </c>
      <c r="L28" s="65">
        <v>25306</v>
      </c>
      <c r="M28" s="31"/>
      <c r="N28" s="32">
        <f t="shared" si="8"/>
        <v>7.7490989597846687</v>
      </c>
    </row>
    <row r="29" spans="1:14" ht="15" customHeight="1" x14ac:dyDescent="0.35">
      <c r="A29" s="62" t="s">
        <v>193</v>
      </c>
      <c r="B29" s="60">
        <v>493</v>
      </c>
      <c r="C29" s="36"/>
      <c r="D29" s="37">
        <f t="shared" si="6"/>
        <v>7.2478682740370477</v>
      </c>
      <c r="E29" s="9"/>
      <c r="F29" s="59" t="s">
        <v>198</v>
      </c>
      <c r="G29" s="60">
        <v>30820</v>
      </c>
      <c r="H29" s="36"/>
      <c r="I29" s="37">
        <f t="shared" si="7"/>
        <v>9.2546994174524055</v>
      </c>
      <c r="J29" s="9"/>
      <c r="K29" s="59" t="s">
        <v>259</v>
      </c>
      <c r="L29" s="67">
        <v>23843</v>
      </c>
      <c r="M29" s="36"/>
      <c r="N29" s="37">
        <f t="shared" si="8"/>
        <v>7.3011051330967298</v>
      </c>
    </row>
    <row r="30" spans="1:14" ht="15" customHeight="1" x14ac:dyDescent="0.35">
      <c r="A30" s="24" t="s">
        <v>239</v>
      </c>
      <c r="B30" s="10">
        <v>6802</v>
      </c>
      <c r="C30" s="11"/>
      <c r="D30" s="12">
        <f t="shared" si="6"/>
        <v>100</v>
      </c>
      <c r="E30" s="19"/>
      <c r="F30" s="24" t="s">
        <v>239</v>
      </c>
      <c r="G30" s="10">
        <v>333020</v>
      </c>
      <c r="H30" s="11"/>
      <c r="I30" s="12">
        <f t="shared" si="7"/>
        <v>100</v>
      </c>
      <c r="J30" s="19"/>
      <c r="K30" s="24" t="s">
        <v>239</v>
      </c>
      <c r="L30" s="10">
        <v>326567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63" t="s">
        <v>204</v>
      </c>
      <c r="B34" s="53">
        <v>12363</v>
      </c>
      <c r="C34" s="27"/>
      <c r="D34" s="28">
        <f t="shared" ref="D34:D39" si="9">B34/$B$39*100</f>
        <v>14.129304334906683</v>
      </c>
      <c r="E34" s="9"/>
      <c r="F34" s="63" t="s">
        <v>235</v>
      </c>
      <c r="G34" s="53">
        <v>2872</v>
      </c>
      <c r="H34" s="27"/>
      <c r="I34" s="28">
        <f t="shared" ref="I34:I39" si="10">G34/$G$39*100</f>
        <v>14.9684682336999</v>
      </c>
      <c r="J34" s="9"/>
      <c r="K34" s="63" t="s">
        <v>213</v>
      </c>
      <c r="L34" s="64">
        <v>27799</v>
      </c>
      <c r="M34" s="27"/>
      <c r="N34" s="28">
        <f t="shared" ref="N34:N39" si="11">L34/$L$39*100</f>
        <v>39.231985096954475</v>
      </c>
    </row>
    <row r="35" spans="1:14" ht="15" customHeight="1" x14ac:dyDescent="0.35">
      <c r="A35" s="57" t="s">
        <v>207</v>
      </c>
      <c r="B35" s="54">
        <v>10251</v>
      </c>
      <c r="C35" s="31"/>
      <c r="D35" s="32">
        <f t="shared" si="9"/>
        <v>11.715562463571013</v>
      </c>
      <c r="E35" s="9"/>
      <c r="F35" s="58" t="s">
        <v>211</v>
      </c>
      <c r="G35" s="54">
        <v>2256</v>
      </c>
      <c r="H35" s="31"/>
      <c r="I35" s="32">
        <f t="shared" si="10"/>
        <v>11.757961119508002</v>
      </c>
      <c r="J35" s="9"/>
      <c r="K35" s="58" t="s">
        <v>215</v>
      </c>
      <c r="L35" s="65">
        <v>18654</v>
      </c>
      <c r="M35" s="31"/>
      <c r="N35" s="32">
        <f t="shared" si="11"/>
        <v>26.325891219057834</v>
      </c>
    </row>
    <row r="36" spans="1:14" ht="15" customHeight="1" x14ac:dyDescent="0.35">
      <c r="A36" s="57" t="s">
        <v>205</v>
      </c>
      <c r="B36" s="54">
        <v>8394</v>
      </c>
      <c r="C36" s="31"/>
      <c r="D36" s="32">
        <f t="shared" si="9"/>
        <v>9.5932524943142212</v>
      </c>
      <c r="E36" s="9"/>
      <c r="F36" s="54" t="s">
        <v>266</v>
      </c>
      <c r="G36" s="68">
        <v>2197</v>
      </c>
      <c r="H36" s="31"/>
      <c r="I36" s="32">
        <f t="shared" si="10"/>
        <v>11.450461249804555</v>
      </c>
      <c r="J36" s="9"/>
      <c r="K36" s="58" t="s">
        <v>214</v>
      </c>
      <c r="L36" s="65">
        <v>18384</v>
      </c>
      <c r="M36" s="31"/>
      <c r="N36" s="32">
        <f t="shared" si="11"/>
        <v>25.944847441361595</v>
      </c>
    </row>
    <row r="37" spans="1:14" ht="15" customHeight="1" x14ac:dyDescent="0.35">
      <c r="A37" s="58" t="s">
        <v>208</v>
      </c>
      <c r="B37" s="54">
        <v>6390</v>
      </c>
      <c r="C37" s="31"/>
      <c r="D37" s="32">
        <f t="shared" si="9"/>
        <v>7.3029406050354861</v>
      </c>
      <c r="E37" s="9"/>
      <c r="F37" s="58" t="s">
        <v>209</v>
      </c>
      <c r="G37" s="65">
        <v>1942</v>
      </c>
      <c r="H37" s="31"/>
      <c r="I37" s="32">
        <f t="shared" si="10"/>
        <v>10.121436389221868</v>
      </c>
      <c r="J37" s="9"/>
      <c r="K37" s="58" t="s">
        <v>216</v>
      </c>
      <c r="L37" s="66">
        <v>4472</v>
      </c>
      <c r="M37" s="31"/>
      <c r="N37" s="32">
        <f t="shared" si="11"/>
        <v>6.3112139772502758</v>
      </c>
    </row>
    <row r="38" spans="1:14" ht="15" customHeight="1" x14ac:dyDescent="0.35">
      <c r="A38" s="59" t="s">
        <v>206</v>
      </c>
      <c r="B38" s="67">
        <v>6193</v>
      </c>
      <c r="C38" s="36"/>
      <c r="D38" s="32">
        <f t="shared" si="9"/>
        <v>7.0777951748019969</v>
      </c>
      <c r="E38" s="9"/>
      <c r="F38" s="59" t="s">
        <v>267</v>
      </c>
      <c r="G38" s="60">
        <v>1568</v>
      </c>
      <c r="H38" s="36"/>
      <c r="I38" s="37">
        <f t="shared" si="10"/>
        <v>8.1721999270339296</v>
      </c>
      <c r="J38" s="9"/>
      <c r="K38" s="59" t="s">
        <v>217</v>
      </c>
      <c r="L38" s="67">
        <v>1098</v>
      </c>
      <c r="M38" s="36"/>
      <c r="N38" s="37">
        <f t="shared" si="11"/>
        <v>1.5495780292980326</v>
      </c>
    </row>
    <row r="39" spans="1:14" ht="15" customHeight="1" x14ac:dyDescent="0.35">
      <c r="A39" s="24" t="s">
        <v>239</v>
      </c>
      <c r="B39" s="10">
        <v>87499</v>
      </c>
      <c r="C39" s="11"/>
      <c r="D39" s="12">
        <f t="shared" si="9"/>
        <v>100</v>
      </c>
      <c r="E39" s="20"/>
      <c r="F39" s="24" t="s">
        <v>239</v>
      </c>
      <c r="G39" s="10">
        <v>19187</v>
      </c>
      <c r="H39" s="11"/>
      <c r="I39" s="12">
        <f t="shared" si="10"/>
        <v>100</v>
      </c>
      <c r="J39" s="19"/>
      <c r="K39" s="24" t="s">
        <v>239</v>
      </c>
      <c r="L39" s="10">
        <v>70858</v>
      </c>
      <c r="M39" s="11"/>
      <c r="N39" s="12">
        <f t="shared" si="11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56" t="s">
        <v>218</v>
      </c>
      <c r="B43" s="53">
        <v>8877</v>
      </c>
      <c r="C43" s="27"/>
      <c r="D43" s="28">
        <f t="shared" ref="D43:D48" si="12">B43/$B$48*100</f>
        <v>36.39009592522752</v>
      </c>
      <c r="E43" s="9"/>
      <c r="F43" s="53" t="s">
        <v>222</v>
      </c>
      <c r="G43" s="69">
        <v>1412</v>
      </c>
      <c r="H43" s="27"/>
      <c r="I43" s="28">
        <f t="shared" ref="I43:I48" si="13">G43/$G$48*100</f>
        <v>34.684352738884797</v>
      </c>
      <c r="J43" s="9"/>
      <c r="K43" s="71" t="s">
        <v>227</v>
      </c>
      <c r="L43" s="69">
        <v>7049</v>
      </c>
      <c r="M43" s="27"/>
      <c r="N43" s="28">
        <f t="shared" ref="N43:N48" si="14">L43/$L$48*100</f>
        <v>29.525844014408982</v>
      </c>
    </row>
    <row r="44" spans="1:14" ht="15" customHeight="1" x14ac:dyDescent="0.35">
      <c r="A44" s="57" t="s">
        <v>220</v>
      </c>
      <c r="B44" s="54">
        <v>4829</v>
      </c>
      <c r="C44" s="31"/>
      <c r="D44" s="32">
        <f t="shared" si="12"/>
        <v>19.795851438878412</v>
      </c>
      <c r="E44" s="9"/>
      <c r="F44" s="54" t="s">
        <v>223</v>
      </c>
      <c r="G44" s="68">
        <v>858</v>
      </c>
      <c r="H44" s="31"/>
      <c r="I44" s="32">
        <f t="shared" si="13"/>
        <v>21.075902726602799</v>
      </c>
      <c r="J44" s="9"/>
      <c r="K44" s="58" t="s">
        <v>229</v>
      </c>
      <c r="L44" s="54">
        <v>3020</v>
      </c>
      <c r="M44" s="31"/>
      <c r="N44" s="32">
        <f t="shared" si="14"/>
        <v>12.649744491915893</v>
      </c>
    </row>
    <row r="45" spans="1:14" ht="15" customHeight="1" x14ac:dyDescent="0.35">
      <c r="A45" s="57" t="s">
        <v>221</v>
      </c>
      <c r="B45" s="54">
        <v>3447</v>
      </c>
      <c r="C45" s="31"/>
      <c r="D45" s="32">
        <f t="shared" si="12"/>
        <v>14.130523899319506</v>
      </c>
      <c r="E45" s="9"/>
      <c r="F45" s="54" t="s">
        <v>224</v>
      </c>
      <c r="G45" s="61">
        <v>801</v>
      </c>
      <c r="H45" s="31"/>
      <c r="I45" s="32">
        <f t="shared" si="13"/>
        <v>19.675755342667649</v>
      </c>
      <c r="J45" s="9"/>
      <c r="K45" s="58" t="s">
        <v>269</v>
      </c>
      <c r="L45" s="54">
        <v>2654</v>
      </c>
      <c r="M45" s="31"/>
      <c r="N45" s="32">
        <f t="shared" si="14"/>
        <v>11.116695987266482</v>
      </c>
    </row>
    <row r="46" spans="1:14" ht="15" customHeight="1" x14ac:dyDescent="0.35">
      <c r="A46" s="57" t="s">
        <v>268</v>
      </c>
      <c r="B46" s="54">
        <v>2320</v>
      </c>
      <c r="C46" s="31"/>
      <c r="D46" s="32">
        <f t="shared" si="12"/>
        <v>9.5105353775518573</v>
      </c>
      <c r="E46" s="9"/>
      <c r="F46" s="54" t="s">
        <v>225</v>
      </c>
      <c r="G46" s="68">
        <v>416</v>
      </c>
      <c r="H46" s="31"/>
      <c r="I46" s="32">
        <f t="shared" si="13"/>
        <v>10.218619503807419</v>
      </c>
      <c r="J46" s="9"/>
      <c r="K46" s="58" t="s">
        <v>230</v>
      </c>
      <c r="L46" s="54">
        <v>2642</v>
      </c>
      <c r="M46" s="31"/>
      <c r="N46" s="32">
        <f t="shared" si="14"/>
        <v>11.066432101868141</v>
      </c>
    </row>
    <row r="47" spans="1:14" ht="15" customHeight="1" x14ac:dyDescent="0.35">
      <c r="A47" s="59" t="s">
        <v>219</v>
      </c>
      <c r="B47" s="67">
        <v>2085</v>
      </c>
      <c r="C47" s="36"/>
      <c r="D47" s="32">
        <f t="shared" si="12"/>
        <v>8.5471837337050083</v>
      </c>
      <c r="E47" s="9"/>
      <c r="F47" s="55" t="s">
        <v>226</v>
      </c>
      <c r="G47" s="70">
        <v>333</v>
      </c>
      <c r="H47" s="36"/>
      <c r="I47" s="37">
        <f t="shared" si="13"/>
        <v>8.1798084008843031</v>
      </c>
      <c r="J47" s="9"/>
      <c r="K47" s="59" t="s">
        <v>231</v>
      </c>
      <c r="L47" s="60">
        <v>2221</v>
      </c>
      <c r="M47" s="36"/>
      <c r="N47" s="37">
        <f t="shared" si="14"/>
        <v>9.3030074558096665</v>
      </c>
    </row>
    <row r="48" spans="1:14" ht="15" customHeight="1" x14ac:dyDescent="0.35">
      <c r="A48" s="24" t="s">
        <v>239</v>
      </c>
      <c r="B48" s="10">
        <v>24394</v>
      </c>
      <c r="C48" s="11"/>
      <c r="D48" s="12">
        <f t="shared" si="12"/>
        <v>100</v>
      </c>
      <c r="E48" s="20"/>
      <c r="F48" s="24" t="s">
        <v>239</v>
      </c>
      <c r="G48" s="10">
        <v>4071</v>
      </c>
      <c r="H48" s="11"/>
      <c r="I48" s="12">
        <f t="shared" si="13"/>
        <v>100</v>
      </c>
      <c r="J48" s="19"/>
      <c r="K48" s="24" t="s">
        <v>239</v>
      </c>
      <c r="L48" s="10">
        <v>23874</v>
      </c>
      <c r="M48" s="11"/>
      <c r="N48" s="12">
        <f t="shared" si="14"/>
        <v>100</v>
      </c>
    </row>
    <row r="49" spans="1:22" s="21" customFormat="1" ht="20.25" customHeight="1" x14ac:dyDescent="0.3">
      <c r="A49" s="81" t="s">
        <v>237</v>
      </c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23"/>
      <c r="P49" s="23"/>
      <c r="Q49" s="23"/>
      <c r="R49" s="23"/>
      <c r="S49" s="23"/>
      <c r="T49" s="23"/>
      <c r="U49" s="23"/>
      <c r="V49" s="23"/>
    </row>
    <row r="50" spans="1:22" s="21" customFormat="1" ht="26.25" customHeight="1" x14ac:dyDescent="0.3">
      <c r="A50" s="82" t="s">
        <v>256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</row>
    <row r="51" spans="1:22" s="21" customFormat="1" ht="15.75" customHeight="1" x14ac:dyDescent="0.3">
      <c r="A51" s="83" t="s">
        <v>257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22"/>
      <c r="P51" s="22"/>
      <c r="Q51" s="22"/>
      <c r="R51" s="22"/>
      <c r="S51" s="22"/>
      <c r="T51" s="22"/>
      <c r="U51" s="22"/>
      <c r="V51" s="22"/>
    </row>
  </sheetData>
  <mergeCells count="50">
    <mergeCell ref="A50:N50"/>
    <mergeCell ref="A51:N51"/>
    <mergeCell ref="A41:A42"/>
    <mergeCell ref="B41:D41"/>
    <mergeCell ref="F41:F42"/>
    <mergeCell ref="G41:I41"/>
    <mergeCell ref="K41:K42"/>
    <mergeCell ref="L41:N41"/>
    <mergeCell ref="B42:C42"/>
    <mergeCell ref="G42:H42"/>
    <mergeCell ref="L42:M42"/>
    <mergeCell ref="A32:A33"/>
    <mergeCell ref="B32:D32"/>
    <mergeCell ref="F32:F33"/>
    <mergeCell ref="G32:I32"/>
    <mergeCell ref="A49:N49"/>
    <mergeCell ref="A23:A24"/>
    <mergeCell ref="B23:D23"/>
    <mergeCell ref="F23:F24"/>
    <mergeCell ref="G23:I23"/>
    <mergeCell ref="K23:K24"/>
    <mergeCell ref="B24:C24"/>
    <mergeCell ref="G24:H24"/>
    <mergeCell ref="L14:N14"/>
    <mergeCell ref="B15:C15"/>
    <mergeCell ref="G15:H15"/>
    <mergeCell ref="L15:M15"/>
    <mergeCell ref="L32:N32"/>
    <mergeCell ref="K32:K33"/>
    <mergeCell ref="B33:C33"/>
    <mergeCell ref="G33:H33"/>
    <mergeCell ref="L33:M33"/>
    <mergeCell ref="L23:N23"/>
    <mergeCell ref="L24:M24"/>
    <mergeCell ref="A14:A15"/>
    <mergeCell ref="B14:D14"/>
    <mergeCell ref="F14:F15"/>
    <mergeCell ref="G14:I14"/>
    <mergeCell ref="K14:K15"/>
    <mergeCell ref="A2:N2"/>
    <mergeCell ref="A3:N3"/>
    <mergeCell ref="A5:A6"/>
    <mergeCell ref="B5:D5"/>
    <mergeCell ref="F5:F6"/>
    <mergeCell ref="G5:I5"/>
    <mergeCell ref="K5:K6"/>
    <mergeCell ref="L5:N5"/>
    <mergeCell ref="B6:C6"/>
    <mergeCell ref="G6:H6"/>
    <mergeCell ref="L6:M6"/>
  </mergeCells>
  <pageMargins left="0.39370078740157483" right="0.39370078740157483" top="0.39370078740157483" bottom="0.74803149606299213" header="0.31496062992125984" footer="0.31496062992125984"/>
  <pageSetup paperSize="9" scale="69" orientation="landscape" r:id="rId1"/>
  <headerFooter>
    <oddFooter>&amp;L&amp;"Trebuchet MS,Grassetto"Statistiche Italia - IMMATRICOLAZIONI
Automobile in cifre&amp;C&amp;"Trebuchet MS,Normale"&amp;9&amp;P/&amp;N&amp;R&amp;"Arial,Grassetto"A&amp;"Trebuchet MS,Grassetto"NFIA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1"/>
  <sheetViews>
    <sheetView showGridLines="0" zoomScaleNormal="100" workbookViewId="0">
      <selection activeCell="A5" sqref="A5:A6"/>
    </sheetView>
  </sheetViews>
  <sheetFormatPr defaultColWidth="9.28515625" defaultRowHeight="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6.140625" style="4" bestFit="1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6.140625" style="4" bestFit="1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6.140625" style="4" bestFit="1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161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162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56" t="s">
        <v>167</v>
      </c>
      <c r="B7" s="53">
        <v>122489</v>
      </c>
      <c r="C7" s="27"/>
      <c r="D7" s="28">
        <f t="shared" ref="D7:D12" si="0">B7/$B$12*100</f>
        <v>38.368698354226574</v>
      </c>
      <c r="E7" s="9"/>
      <c r="F7" s="56" t="s">
        <v>163</v>
      </c>
      <c r="G7" s="53">
        <v>49354</v>
      </c>
      <c r="H7" s="27"/>
      <c r="I7" s="28">
        <f t="shared" ref="I7:I12" si="1">G7/$G$12*100</f>
        <v>11.129477080998438</v>
      </c>
      <c r="J7" s="9"/>
      <c r="K7" s="56" t="s">
        <v>171</v>
      </c>
      <c r="L7" s="53">
        <v>40315</v>
      </c>
      <c r="M7" s="27"/>
      <c r="N7" s="28">
        <f t="shared" ref="N7:N12" si="2">L7/$L$12*100</f>
        <v>18.242741818708367</v>
      </c>
    </row>
    <row r="8" spans="1:14" ht="15" customHeight="1" x14ac:dyDescent="0.35">
      <c r="A8" s="57" t="s">
        <v>168</v>
      </c>
      <c r="B8" s="54">
        <v>44147</v>
      </c>
      <c r="C8" s="31"/>
      <c r="D8" s="32">
        <f t="shared" si="0"/>
        <v>13.828694219432281</v>
      </c>
      <c r="E8" s="9"/>
      <c r="F8" s="57" t="s">
        <v>164</v>
      </c>
      <c r="G8" s="54">
        <v>48563</v>
      </c>
      <c r="H8" s="31"/>
      <c r="I8" s="32">
        <f t="shared" si="1"/>
        <v>10.951104175639809</v>
      </c>
      <c r="J8" s="9"/>
      <c r="K8" s="58" t="s">
        <v>172</v>
      </c>
      <c r="L8" s="54">
        <v>32361</v>
      </c>
      <c r="M8" s="31"/>
      <c r="N8" s="32">
        <f t="shared" si="2"/>
        <v>14.643516507384883</v>
      </c>
    </row>
    <row r="9" spans="1:14" ht="15" customHeight="1" x14ac:dyDescent="0.35">
      <c r="A9" s="58" t="s">
        <v>169</v>
      </c>
      <c r="B9" s="54">
        <v>18615</v>
      </c>
      <c r="C9" s="31"/>
      <c r="D9" s="32">
        <f t="shared" si="0"/>
        <v>5.8309996804931679</v>
      </c>
      <c r="E9" s="9"/>
      <c r="F9" s="58" t="s">
        <v>165</v>
      </c>
      <c r="G9" s="54">
        <v>41107</v>
      </c>
      <c r="H9" s="31"/>
      <c r="I9" s="32">
        <f t="shared" si="1"/>
        <v>9.2697535026259832</v>
      </c>
      <c r="J9" s="9"/>
      <c r="K9" s="58" t="s">
        <v>173</v>
      </c>
      <c r="L9" s="61">
        <v>17066</v>
      </c>
      <c r="M9" s="31"/>
      <c r="N9" s="32">
        <f t="shared" si="2"/>
        <v>7.7224514914567042</v>
      </c>
    </row>
    <row r="10" spans="1:14" ht="15" customHeight="1" x14ac:dyDescent="0.35">
      <c r="A10" s="58" t="s">
        <v>170</v>
      </c>
      <c r="B10" s="54">
        <v>18227</v>
      </c>
      <c r="C10" s="31"/>
      <c r="D10" s="32">
        <f t="shared" si="0"/>
        <v>5.7094617876094</v>
      </c>
      <c r="E10" s="9"/>
      <c r="F10" s="58" t="s">
        <v>99</v>
      </c>
      <c r="G10" s="54">
        <v>40764</v>
      </c>
      <c r="H10" s="31"/>
      <c r="I10" s="32">
        <f t="shared" si="1"/>
        <v>9.1924059595943657</v>
      </c>
      <c r="J10" s="9"/>
      <c r="K10" s="57" t="s">
        <v>174</v>
      </c>
      <c r="L10" s="54">
        <v>15103</v>
      </c>
      <c r="M10" s="31"/>
      <c r="N10" s="32">
        <f t="shared" si="2"/>
        <v>6.8341840428612795</v>
      </c>
    </row>
    <row r="11" spans="1:14" ht="15" customHeight="1" x14ac:dyDescent="0.35">
      <c r="A11" s="59" t="s">
        <v>11</v>
      </c>
      <c r="B11" s="55">
        <v>16406</v>
      </c>
      <c r="C11" s="36"/>
      <c r="D11" s="37">
        <f t="shared" si="0"/>
        <v>5.1390481202348059</v>
      </c>
      <c r="E11" s="9"/>
      <c r="F11" s="59" t="s">
        <v>166</v>
      </c>
      <c r="G11" s="60">
        <v>39686</v>
      </c>
      <c r="H11" s="36"/>
      <c r="I11" s="37">
        <f t="shared" si="1"/>
        <v>8.9493136814949956</v>
      </c>
      <c r="J11" s="9"/>
      <c r="K11" s="62" t="s">
        <v>175</v>
      </c>
      <c r="L11" s="60">
        <v>14404</v>
      </c>
      <c r="M11" s="36"/>
      <c r="N11" s="37">
        <f t="shared" si="2"/>
        <v>6.5178830002896042</v>
      </c>
    </row>
    <row r="12" spans="1:14" ht="15" customHeight="1" x14ac:dyDescent="0.35">
      <c r="A12" s="24" t="s">
        <v>239</v>
      </c>
      <c r="B12" s="10">
        <v>319242</v>
      </c>
      <c r="C12" s="11"/>
      <c r="D12" s="12">
        <f t="shared" si="0"/>
        <v>100</v>
      </c>
      <c r="E12" s="19"/>
      <c r="F12" s="24" t="s">
        <v>239</v>
      </c>
      <c r="G12" s="10">
        <v>443453</v>
      </c>
      <c r="H12" s="11"/>
      <c r="I12" s="12">
        <f t="shared" si="1"/>
        <v>100</v>
      </c>
      <c r="J12" s="19"/>
      <c r="K12" s="24" t="s">
        <v>239</v>
      </c>
      <c r="L12" s="10">
        <v>220992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56" t="s">
        <v>176</v>
      </c>
      <c r="B16" s="53">
        <v>8600</v>
      </c>
      <c r="C16" s="27"/>
      <c r="D16" s="28">
        <f t="shared" ref="D16:D21" si="3">B16/$B$21*100</f>
        <v>16.603278182134101</v>
      </c>
      <c r="E16" s="9"/>
      <c r="F16" s="63" t="s">
        <v>180</v>
      </c>
      <c r="G16" s="53">
        <v>4897</v>
      </c>
      <c r="H16" s="27"/>
      <c r="I16" s="28">
        <f t="shared" ref="I16:I21" si="4">G16/$G$21*100</f>
        <v>29.108957974201989</v>
      </c>
      <c r="J16" s="9"/>
      <c r="K16" s="63" t="s">
        <v>185</v>
      </c>
      <c r="L16" s="53">
        <v>563</v>
      </c>
      <c r="M16" s="27"/>
      <c r="N16" s="28">
        <f t="shared" ref="N16:N21" si="5">L16/$L$21*100</f>
        <v>23.775337837837839</v>
      </c>
    </row>
    <row r="17" spans="1:14" ht="15" customHeight="1" x14ac:dyDescent="0.35">
      <c r="A17" s="58" t="s">
        <v>177</v>
      </c>
      <c r="B17" s="54">
        <v>7191</v>
      </c>
      <c r="C17" s="31"/>
      <c r="D17" s="32">
        <f t="shared" si="3"/>
        <v>13.883043419503061</v>
      </c>
      <c r="E17" s="9"/>
      <c r="F17" s="58" t="s">
        <v>181</v>
      </c>
      <c r="G17" s="54">
        <v>4487</v>
      </c>
      <c r="H17" s="31"/>
      <c r="I17" s="32">
        <f t="shared" si="4"/>
        <v>26.6718183439339</v>
      </c>
      <c r="J17" s="9"/>
      <c r="K17" s="57" t="s">
        <v>186</v>
      </c>
      <c r="L17" s="54">
        <v>372</v>
      </c>
      <c r="M17" s="31"/>
      <c r="N17" s="32">
        <f t="shared" si="5"/>
        <v>15.70945945945946</v>
      </c>
    </row>
    <row r="18" spans="1:14" ht="15" customHeight="1" x14ac:dyDescent="0.35">
      <c r="A18" s="57" t="s">
        <v>178</v>
      </c>
      <c r="B18" s="54">
        <v>6516</v>
      </c>
      <c r="C18" s="31"/>
      <c r="D18" s="32">
        <f t="shared" si="3"/>
        <v>12.579879143579745</v>
      </c>
      <c r="E18" s="9"/>
      <c r="F18" s="57" t="s">
        <v>182</v>
      </c>
      <c r="G18" s="54">
        <v>3486</v>
      </c>
      <c r="H18" s="31"/>
      <c r="I18" s="32">
        <f t="shared" si="4"/>
        <v>20.721631100279382</v>
      </c>
      <c r="J18" s="9"/>
      <c r="K18" s="57" t="s">
        <v>187</v>
      </c>
      <c r="L18" s="54">
        <v>342</v>
      </c>
      <c r="M18" s="31"/>
      <c r="N18" s="32">
        <f t="shared" si="5"/>
        <v>14.442567567567568</v>
      </c>
    </row>
    <row r="19" spans="1:14" ht="15" customHeight="1" x14ac:dyDescent="0.35">
      <c r="A19" s="58" t="s">
        <v>258</v>
      </c>
      <c r="B19" s="54">
        <v>6512</v>
      </c>
      <c r="C19" s="31"/>
      <c r="D19" s="32">
        <f t="shared" si="3"/>
        <v>12.57215668861131</v>
      </c>
      <c r="E19" s="9"/>
      <c r="F19" s="58" t="s">
        <v>183</v>
      </c>
      <c r="G19" s="54">
        <v>1373</v>
      </c>
      <c r="H19" s="31"/>
      <c r="I19" s="32">
        <f t="shared" si="4"/>
        <v>8.1614456398977584</v>
      </c>
      <c r="J19" s="9"/>
      <c r="K19" s="58" t="s">
        <v>188</v>
      </c>
      <c r="L19" s="54">
        <v>238</v>
      </c>
      <c r="M19" s="31"/>
      <c r="N19" s="32">
        <f t="shared" si="5"/>
        <v>10.050675675675675</v>
      </c>
    </row>
    <row r="20" spans="1:14" ht="15" customHeight="1" x14ac:dyDescent="0.35">
      <c r="A20" s="59" t="s">
        <v>179</v>
      </c>
      <c r="B20" s="60">
        <v>5937</v>
      </c>
      <c r="C20" s="36"/>
      <c r="D20" s="37">
        <f t="shared" si="3"/>
        <v>11.462053786898856</v>
      </c>
      <c r="E20" s="9"/>
      <c r="F20" s="59" t="s">
        <v>184</v>
      </c>
      <c r="G20" s="60">
        <v>947</v>
      </c>
      <c r="H20" s="36"/>
      <c r="I20" s="37">
        <f t="shared" si="4"/>
        <v>5.6291981216192122</v>
      </c>
      <c r="J20" s="9"/>
      <c r="K20" s="59" t="s">
        <v>189</v>
      </c>
      <c r="L20" s="55">
        <v>181</v>
      </c>
      <c r="M20" s="36"/>
      <c r="N20" s="37">
        <f t="shared" si="5"/>
        <v>7.6435810810810816</v>
      </c>
    </row>
    <row r="21" spans="1:14" ht="15" customHeight="1" x14ac:dyDescent="0.35">
      <c r="A21" s="24" t="s">
        <v>239</v>
      </c>
      <c r="B21" s="10">
        <v>51797</v>
      </c>
      <c r="C21" s="11"/>
      <c r="D21" s="12">
        <f t="shared" si="3"/>
        <v>100</v>
      </c>
      <c r="E21" s="19"/>
      <c r="F21" s="24" t="s">
        <v>239</v>
      </c>
      <c r="G21" s="10">
        <v>16823</v>
      </c>
      <c r="H21" s="11"/>
      <c r="I21" s="12">
        <f t="shared" si="4"/>
        <v>100</v>
      </c>
      <c r="J21" s="19"/>
      <c r="K21" s="24" t="s">
        <v>239</v>
      </c>
      <c r="L21" s="10">
        <v>2368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53" t="s">
        <v>190</v>
      </c>
      <c r="B25" s="53">
        <v>1134</v>
      </c>
      <c r="C25" s="27"/>
      <c r="D25" s="28">
        <f t="shared" ref="D25:D30" si="6">B25/$B$30*100</f>
        <v>20.344456404736274</v>
      </c>
      <c r="E25" s="9"/>
      <c r="F25" s="56" t="s">
        <v>195</v>
      </c>
      <c r="G25" s="53">
        <v>49939</v>
      </c>
      <c r="H25" s="27"/>
      <c r="I25" s="28">
        <f t="shared" ref="I25:I30" si="7">G25/$G$30*100</f>
        <v>17.258432402543544</v>
      </c>
      <c r="J25" s="9"/>
      <c r="K25" s="63" t="s">
        <v>200</v>
      </c>
      <c r="L25" s="64">
        <v>38913</v>
      </c>
      <c r="M25" s="27"/>
      <c r="N25" s="28">
        <f t="shared" ref="N25:N30" si="8">L25/$L$30*100</f>
        <v>12.795236106681221</v>
      </c>
    </row>
    <row r="26" spans="1:14" ht="15" customHeight="1" x14ac:dyDescent="0.35">
      <c r="A26" s="57" t="s">
        <v>191</v>
      </c>
      <c r="B26" s="54">
        <v>987</v>
      </c>
      <c r="C26" s="31"/>
      <c r="D26" s="32">
        <f t="shared" si="6"/>
        <v>17.707212055974168</v>
      </c>
      <c r="E26" s="9"/>
      <c r="F26" s="58" t="s">
        <v>196</v>
      </c>
      <c r="G26" s="54">
        <v>41949</v>
      </c>
      <c r="H26" s="31"/>
      <c r="I26" s="32">
        <f t="shared" si="7"/>
        <v>14.497166159800939</v>
      </c>
      <c r="J26" s="9"/>
      <c r="K26" s="58" t="s">
        <v>259</v>
      </c>
      <c r="L26" s="65">
        <v>30560</v>
      </c>
      <c r="M26" s="31"/>
      <c r="N26" s="32">
        <f t="shared" si="8"/>
        <v>10.048631958990008</v>
      </c>
    </row>
    <row r="27" spans="1:14" ht="15" customHeight="1" x14ac:dyDescent="0.35">
      <c r="A27" s="58" t="s">
        <v>192</v>
      </c>
      <c r="B27" s="54">
        <v>610</v>
      </c>
      <c r="C27" s="31"/>
      <c r="D27" s="32">
        <f t="shared" si="6"/>
        <v>10.943667025475422</v>
      </c>
      <c r="E27" s="9"/>
      <c r="F27" s="58" t="s">
        <v>197</v>
      </c>
      <c r="G27" s="54">
        <v>29095</v>
      </c>
      <c r="H27" s="31"/>
      <c r="I27" s="32">
        <f t="shared" si="7"/>
        <v>10.05494885264031</v>
      </c>
      <c r="J27" s="9"/>
      <c r="K27" s="58" t="s">
        <v>201</v>
      </c>
      <c r="L27" s="66">
        <v>28308</v>
      </c>
      <c r="M27" s="31"/>
      <c r="N27" s="32">
        <f t="shared" si="8"/>
        <v>9.3081372216979439</v>
      </c>
    </row>
    <row r="28" spans="1:14" ht="15" customHeight="1" x14ac:dyDescent="0.35">
      <c r="A28" s="57" t="s">
        <v>193</v>
      </c>
      <c r="B28" s="54">
        <v>363</v>
      </c>
      <c r="C28" s="31"/>
      <c r="D28" s="32">
        <f t="shared" si="6"/>
        <v>6.5123789020452101</v>
      </c>
      <c r="E28" s="9"/>
      <c r="F28" s="58" t="s">
        <v>198</v>
      </c>
      <c r="G28" s="54">
        <v>28529</v>
      </c>
      <c r="H28" s="31"/>
      <c r="I28" s="32">
        <f t="shared" si="7"/>
        <v>9.8593447608515348</v>
      </c>
      <c r="J28" s="9"/>
      <c r="K28" s="58" t="s">
        <v>202</v>
      </c>
      <c r="L28" s="65">
        <v>27049</v>
      </c>
      <c r="M28" s="31"/>
      <c r="N28" s="32">
        <f t="shared" si="8"/>
        <v>8.8941572597748912</v>
      </c>
    </row>
    <row r="29" spans="1:14" ht="15" customHeight="1" x14ac:dyDescent="0.35">
      <c r="A29" s="62" t="s">
        <v>194</v>
      </c>
      <c r="B29" s="60">
        <v>362</v>
      </c>
      <c r="C29" s="36"/>
      <c r="D29" s="37">
        <f t="shared" si="6"/>
        <v>6.4944384642985282</v>
      </c>
      <c r="E29" s="9"/>
      <c r="F29" s="59" t="s">
        <v>199</v>
      </c>
      <c r="G29" s="60">
        <v>23673</v>
      </c>
      <c r="H29" s="36"/>
      <c r="I29" s="37">
        <f t="shared" si="7"/>
        <v>8.1811584185789332</v>
      </c>
      <c r="J29" s="9"/>
      <c r="K29" s="59" t="s">
        <v>203</v>
      </c>
      <c r="L29" s="67">
        <v>24513</v>
      </c>
      <c r="M29" s="36"/>
      <c r="N29" s="37">
        <f t="shared" si="8"/>
        <v>8.0602786390943084</v>
      </c>
    </row>
    <row r="30" spans="1:14" ht="15" customHeight="1" x14ac:dyDescent="0.35">
      <c r="A30" s="24" t="s">
        <v>239</v>
      </c>
      <c r="B30" s="10">
        <v>5574</v>
      </c>
      <c r="C30" s="11"/>
      <c r="D30" s="12">
        <f t="shared" si="6"/>
        <v>100</v>
      </c>
      <c r="E30" s="19"/>
      <c r="F30" s="24" t="s">
        <v>239</v>
      </c>
      <c r="G30" s="10">
        <v>289360</v>
      </c>
      <c r="H30" s="11"/>
      <c r="I30" s="12">
        <f t="shared" si="7"/>
        <v>100</v>
      </c>
      <c r="J30" s="19"/>
      <c r="K30" s="24" t="s">
        <v>239</v>
      </c>
      <c r="L30" s="10">
        <v>304121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63" t="s">
        <v>204</v>
      </c>
      <c r="B34" s="53">
        <v>12846</v>
      </c>
      <c r="C34" s="27"/>
      <c r="D34" s="28">
        <f t="shared" ref="D34:D39" si="9">B34/$B$39*100</f>
        <v>14.87029298389804</v>
      </c>
      <c r="E34" s="9"/>
      <c r="F34" s="63" t="s">
        <v>235</v>
      </c>
      <c r="G34" s="53">
        <v>2721</v>
      </c>
      <c r="H34" s="27"/>
      <c r="I34" s="28">
        <f t="shared" ref="I34:I39" si="10">G34/$G$39*100</f>
        <v>16.153161175422976</v>
      </c>
      <c r="J34" s="9"/>
      <c r="K34" s="63" t="s">
        <v>213</v>
      </c>
      <c r="L34" s="64">
        <v>32457</v>
      </c>
      <c r="M34" s="27"/>
      <c r="N34" s="28">
        <f t="shared" ref="N34:N39" si="11">L34/$L$39*100</f>
        <v>42.944468701623464</v>
      </c>
    </row>
    <row r="35" spans="1:14" ht="15" customHeight="1" x14ac:dyDescent="0.35">
      <c r="A35" s="57" t="s">
        <v>205</v>
      </c>
      <c r="B35" s="54">
        <v>9552</v>
      </c>
      <c r="C35" s="31"/>
      <c r="D35" s="32">
        <f t="shared" si="9"/>
        <v>11.057219257527175</v>
      </c>
      <c r="E35" s="9"/>
      <c r="F35" s="58" t="s">
        <v>209</v>
      </c>
      <c r="G35" s="54">
        <v>2498</v>
      </c>
      <c r="H35" s="31"/>
      <c r="I35" s="32">
        <f t="shared" si="10"/>
        <v>14.829326209557733</v>
      </c>
      <c r="J35" s="9"/>
      <c r="K35" s="58" t="s">
        <v>214</v>
      </c>
      <c r="L35" s="65">
        <v>17733</v>
      </c>
      <c r="M35" s="31"/>
      <c r="N35" s="32">
        <f t="shared" si="11"/>
        <v>23.462866669312906</v>
      </c>
    </row>
    <row r="36" spans="1:14" ht="15" customHeight="1" x14ac:dyDescent="0.35">
      <c r="A36" s="57" t="s">
        <v>206</v>
      </c>
      <c r="B36" s="54">
        <v>7563</v>
      </c>
      <c r="C36" s="31"/>
      <c r="D36" s="32">
        <f t="shared" si="9"/>
        <v>8.7547894937895752</v>
      </c>
      <c r="E36" s="9"/>
      <c r="F36" s="54" t="s">
        <v>210</v>
      </c>
      <c r="G36" s="68">
        <v>1616</v>
      </c>
      <c r="H36" s="31"/>
      <c r="I36" s="32">
        <f t="shared" si="10"/>
        <v>9.5933511427723364</v>
      </c>
      <c r="J36" s="9"/>
      <c r="K36" s="58" t="s">
        <v>215</v>
      </c>
      <c r="L36" s="65">
        <v>14637</v>
      </c>
      <c r="M36" s="31"/>
      <c r="N36" s="32">
        <f t="shared" si="11"/>
        <v>19.36649069185885</v>
      </c>
    </row>
    <row r="37" spans="1:14" ht="15" customHeight="1" x14ac:dyDescent="0.35">
      <c r="A37" s="58" t="s">
        <v>207</v>
      </c>
      <c r="B37" s="54">
        <v>7392</v>
      </c>
      <c r="C37" s="31"/>
      <c r="D37" s="32">
        <f t="shared" si="9"/>
        <v>8.5568430435134921</v>
      </c>
      <c r="E37" s="9"/>
      <c r="F37" s="58" t="s">
        <v>211</v>
      </c>
      <c r="G37" s="65">
        <v>1593</v>
      </c>
      <c r="H37" s="31"/>
      <c r="I37" s="32">
        <f t="shared" si="10"/>
        <v>9.4568121104185217</v>
      </c>
      <c r="J37" s="9"/>
      <c r="K37" s="58" t="s">
        <v>216</v>
      </c>
      <c r="L37" s="66">
        <v>5757</v>
      </c>
      <c r="M37" s="31"/>
      <c r="N37" s="32">
        <f t="shared" si="11"/>
        <v>7.6171952526495463</v>
      </c>
    </row>
    <row r="38" spans="1:14" ht="15" customHeight="1" x14ac:dyDescent="0.35">
      <c r="A38" s="59" t="s">
        <v>208</v>
      </c>
      <c r="B38" s="67">
        <v>5389</v>
      </c>
      <c r="C38" s="36"/>
      <c r="D38" s="32">
        <f t="shared" si="9"/>
        <v>6.2382071376480264</v>
      </c>
      <c r="E38" s="9"/>
      <c r="F38" s="59" t="s">
        <v>212</v>
      </c>
      <c r="G38" s="60">
        <v>1392</v>
      </c>
      <c r="H38" s="36"/>
      <c r="I38" s="37">
        <f t="shared" si="10"/>
        <v>8.2635796972395372</v>
      </c>
      <c r="J38" s="9"/>
      <c r="K38" s="59" t="s">
        <v>217</v>
      </c>
      <c r="L38" s="67">
        <v>3636</v>
      </c>
      <c r="M38" s="36"/>
      <c r="N38" s="37">
        <f t="shared" si="11"/>
        <v>4.8108601595681337</v>
      </c>
    </row>
    <row r="39" spans="1:14" ht="15" customHeight="1" x14ac:dyDescent="0.35">
      <c r="A39" s="24" t="s">
        <v>239</v>
      </c>
      <c r="B39" s="10">
        <v>86387</v>
      </c>
      <c r="C39" s="11"/>
      <c r="D39" s="12">
        <f t="shared" si="9"/>
        <v>100</v>
      </c>
      <c r="E39" s="20"/>
      <c r="F39" s="24" t="s">
        <v>239</v>
      </c>
      <c r="G39" s="10">
        <v>16845</v>
      </c>
      <c r="H39" s="11"/>
      <c r="I39" s="12">
        <f t="shared" si="10"/>
        <v>100</v>
      </c>
      <c r="J39" s="19"/>
      <c r="K39" s="24" t="s">
        <v>239</v>
      </c>
      <c r="L39" s="10">
        <v>75579</v>
      </c>
      <c r="M39" s="11"/>
      <c r="N39" s="12">
        <f t="shared" si="11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56" t="s">
        <v>218</v>
      </c>
      <c r="B43" s="53">
        <v>7842</v>
      </c>
      <c r="C43" s="27"/>
      <c r="D43" s="28">
        <f t="shared" ref="D43:D48" si="12">B43/$B$48*100</f>
        <v>20.56055163734564</v>
      </c>
      <c r="E43" s="9"/>
      <c r="F43" s="53" t="s">
        <v>222</v>
      </c>
      <c r="G43" s="69">
        <v>1350</v>
      </c>
      <c r="H43" s="27"/>
      <c r="I43" s="28">
        <f t="shared" ref="I43:I48" si="13">G43/$G$48*100</f>
        <v>26.590506204451447</v>
      </c>
      <c r="J43" s="9"/>
      <c r="K43" s="71" t="s">
        <v>227</v>
      </c>
      <c r="L43" s="69">
        <v>7392</v>
      </c>
      <c r="M43" s="27"/>
      <c r="N43" s="28">
        <f t="shared" ref="N43:N48" si="14">L43/$L$48*100</f>
        <v>33.54967548676985</v>
      </c>
    </row>
    <row r="44" spans="1:14" ht="15" customHeight="1" x14ac:dyDescent="0.35">
      <c r="A44" s="57" t="s">
        <v>219</v>
      </c>
      <c r="B44" s="54">
        <v>7834</v>
      </c>
      <c r="C44" s="31"/>
      <c r="D44" s="32">
        <f t="shared" si="12"/>
        <v>20.539576833328962</v>
      </c>
      <c r="E44" s="9"/>
      <c r="F44" s="54" t="s">
        <v>223</v>
      </c>
      <c r="G44" s="68">
        <v>1041</v>
      </c>
      <c r="H44" s="31"/>
      <c r="I44" s="32">
        <f t="shared" si="13"/>
        <v>20.504234784321447</v>
      </c>
      <c r="J44" s="9"/>
      <c r="K44" s="58" t="s">
        <v>228</v>
      </c>
      <c r="L44" s="54">
        <v>3244</v>
      </c>
      <c r="M44" s="31"/>
      <c r="N44" s="32">
        <f t="shared" si="14"/>
        <v>14.723369491217719</v>
      </c>
    </row>
    <row r="45" spans="1:14" ht="15" customHeight="1" x14ac:dyDescent="0.35">
      <c r="A45" s="57" t="s">
        <v>220</v>
      </c>
      <c r="B45" s="54">
        <v>7771</v>
      </c>
      <c r="C45" s="31"/>
      <c r="D45" s="32">
        <f t="shared" si="12"/>
        <v>20.374400251697647</v>
      </c>
      <c r="E45" s="9"/>
      <c r="F45" s="54" t="s">
        <v>224</v>
      </c>
      <c r="G45" s="61">
        <v>952</v>
      </c>
      <c r="H45" s="31"/>
      <c r="I45" s="32">
        <f t="shared" si="13"/>
        <v>18.751231041953908</v>
      </c>
      <c r="J45" s="9"/>
      <c r="K45" s="58" t="s">
        <v>229</v>
      </c>
      <c r="L45" s="54">
        <v>2530</v>
      </c>
      <c r="M45" s="31"/>
      <c r="N45" s="32">
        <f t="shared" si="14"/>
        <v>11.482775836245631</v>
      </c>
    </row>
    <row r="46" spans="1:14" ht="15" customHeight="1" x14ac:dyDescent="0.35">
      <c r="A46" s="57" t="s">
        <v>124</v>
      </c>
      <c r="B46" s="54">
        <v>4829</v>
      </c>
      <c r="C46" s="31"/>
      <c r="D46" s="32">
        <f t="shared" si="12"/>
        <v>12.660916074565428</v>
      </c>
      <c r="E46" s="9"/>
      <c r="F46" s="54" t="s">
        <v>225</v>
      </c>
      <c r="G46" s="68">
        <v>685</v>
      </c>
      <c r="H46" s="31"/>
      <c r="I46" s="32">
        <f t="shared" si="13"/>
        <v>13.492219814851289</v>
      </c>
      <c r="J46" s="9"/>
      <c r="K46" s="58" t="s">
        <v>230</v>
      </c>
      <c r="L46" s="54">
        <v>2385</v>
      </c>
      <c r="M46" s="31"/>
      <c r="N46" s="32">
        <f t="shared" si="14"/>
        <v>10.824672082784915</v>
      </c>
    </row>
    <row r="47" spans="1:14" ht="15" customHeight="1" x14ac:dyDescent="0.35">
      <c r="A47" s="59" t="s">
        <v>221</v>
      </c>
      <c r="B47" s="67">
        <v>3886</v>
      </c>
      <c r="C47" s="36"/>
      <c r="D47" s="32">
        <f t="shared" si="12"/>
        <v>10.188511051099866</v>
      </c>
      <c r="E47" s="9"/>
      <c r="F47" s="55" t="s">
        <v>226</v>
      </c>
      <c r="G47" s="70">
        <v>664</v>
      </c>
      <c r="H47" s="36"/>
      <c r="I47" s="37">
        <f t="shared" si="13"/>
        <v>13.078589718337602</v>
      </c>
      <c r="J47" s="9"/>
      <c r="K47" s="59" t="s">
        <v>231</v>
      </c>
      <c r="L47" s="60">
        <v>2106</v>
      </c>
      <c r="M47" s="36"/>
      <c r="N47" s="37">
        <f t="shared" si="14"/>
        <v>9.5583896881949801</v>
      </c>
    </row>
    <row r="48" spans="1:14" ht="15" customHeight="1" x14ac:dyDescent="0.35">
      <c r="A48" s="24" t="s">
        <v>239</v>
      </c>
      <c r="B48" s="10">
        <v>38141</v>
      </c>
      <c r="C48" s="11"/>
      <c r="D48" s="12">
        <f t="shared" si="12"/>
        <v>100</v>
      </c>
      <c r="E48" s="20"/>
      <c r="F48" s="24" t="s">
        <v>239</v>
      </c>
      <c r="G48" s="10">
        <v>5077</v>
      </c>
      <c r="H48" s="11"/>
      <c r="I48" s="12">
        <f t="shared" si="13"/>
        <v>100</v>
      </c>
      <c r="J48" s="19"/>
      <c r="K48" s="24" t="s">
        <v>239</v>
      </c>
      <c r="L48" s="10">
        <v>22033</v>
      </c>
      <c r="M48" s="11"/>
      <c r="N48" s="12">
        <f t="shared" si="14"/>
        <v>100</v>
      </c>
    </row>
    <row r="49" spans="1:22" s="21" customFormat="1" ht="13.5" x14ac:dyDescent="0.3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23"/>
      <c r="P49" s="23"/>
      <c r="Q49" s="23"/>
      <c r="R49" s="23"/>
      <c r="S49" s="23"/>
      <c r="T49" s="23"/>
      <c r="U49" s="23"/>
      <c r="V49" s="23"/>
    </row>
    <row r="50" spans="1:22" s="21" customFormat="1" ht="13.5" x14ac:dyDescent="0.3">
      <c r="A50" s="82" t="s">
        <v>256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</row>
    <row r="51" spans="1:22" s="21" customFormat="1" ht="15.75" customHeight="1" x14ac:dyDescent="0.3">
      <c r="A51" s="83" t="s">
        <v>257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22"/>
      <c r="P51" s="22"/>
      <c r="Q51" s="22"/>
      <c r="R51" s="22"/>
      <c r="S51" s="22"/>
      <c r="T51" s="22"/>
      <c r="U51" s="22"/>
      <c r="V51" s="22"/>
    </row>
  </sheetData>
  <mergeCells count="50">
    <mergeCell ref="L23:N23"/>
    <mergeCell ref="L32:N32"/>
    <mergeCell ref="B33:C33"/>
    <mergeCell ref="L33:M33"/>
    <mergeCell ref="K23:K24"/>
    <mergeCell ref="A41:A42"/>
    <mergeCell ref="B41:D41"/>
    <mergeCell ref="F41:F42"/>
    <mergeCell ref="G41:I41"/>
    <mergeCell ref="K41:K42"/>
    <mergeCell ref="L41:N41"/>
    <mergeCell ref="B42:C42"/>
    <mergeCell ref="L42:M42"/>
    <mergeCell ref="G42:H42"/>
    <mergeCell ref="G33:H33"/>
    <mergeCell ref="K32:K33"/>
    <mergeCell ref="F32:F33"/>
    <mergeCell ref="A32:A33"/>
    <mergeCell ref="B32:D32"/>
    <mergeCell ref="G24:H24"/>
    <mergeCell ref="G15:H15"/>
    <mergeCell ref="G32:I32"/>
    <mergeCell ref="G23:I23"/>
    <mergeCell ref="A2:N2"/>
    <mergeCell ref="A3:N3"/>
    <mergeCell ref="L5:N5"/>
    <mergeCell ref="B6:C6"/>
    <mergeCell ref="G6:H6"/>
    <mergeCell ref="L6:M6"/>
    <mergeCell ref="A5:A6"/>
    <mergeCell ref="B5:D5"/>
    <mergeCell ref="F5:F6"/>
    <mergeCell ref="G5:I5"/>
    <mergeCell ref="K5:K6"/>
    <mergeCell ref="A49:N49"/>
    <mergeCell ref="A50:N50"/>
    <mergeCell ref="A51:N51"/>
    <mergeCell ref="A14:A15"/>
    <mergeCell ref="B14:D14"/>
    <mergeCell ref="F14:F15"/>
    <mergeCell ref="G14:I14"/>
    <mergeCell ref="K14:K15"/>
    <mergeCell ref="L14:N14"/>
    <mergeCell ref="B15:C15"/>
    <mergeCell ref="L15:M15"/>
    <mergeCell ref="A23:A24"/>
    <mergeCell ref="B23:D23"/>
    <mergeCell ref="F23:F24"/>
    <mergeCell ref="B24:C24"/>
    <mergeCell ref="L24:M24"/>
  </mergeCells>
  <pageMargins left="0.39370078740157483" right="0.39370078740157483" top="0.39370078740157483" bottom="0.74803149606299213" header="0.31496062992125984" footer="0.31496062992125984"/>
  <pageSetup paperSize="9" scale="69" orientation="landscape" r:id="rId1"/>
  <headerFooter>
    <oddFooter>&amp;L&amp;"Trebuchet MS,Grassetto"Statistiche Italia - IMMATRICOLAZIONI
Automobile in cifre&amp;C&amp;"Trebuchet MS,Normale"&amp;9&amp;P/&amp;N&amp;R&amp;"Arial,Grassetto"A&amp;"Trebuchet MS,Grassetto"NFIA - Studi e statistiche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1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7.42578125" style="4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149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151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242</v>
      </c>
      <c r="C5" s="77"/>
      <c r="D5" s="78"/>
      <c r="E5" s="6"/>
      <c r="F5" s="74" t="s">
        <v>238</v>
      </c>
      <c r="G5" s="76" t="s">
        <v>243</v>
      </c>
      <c r="H5" s="77"/>
      <c r="I5" s="78"/>
      <c r="J5" s="6"/>
      <c r="K5" s="74" t="s">
        <v>238</v>
      </c>
      <c r="L5" s="76" t="s">
        <v>241</v>
      </c>
      <c r="M5" s="77"/>
      <c r="N5" s="78"/>
    </row>
    <row r="6" spans="1:14" ht="15" customHeight="1" x14ac:dyDescent="0.35">
      <c r="A6" s="75"/>
      <c r="B6" s="79" t="s">
        <v>244</v>
      </c>
      <c r="C6" s="80"/>
      <c r="D6" s="8" t="s">
        <v>4</v>
      </c>
      <c r="E6" s="6"/>
      <c r="F6" s="75"/>
      <c r="G6" s="79" t="s">
        <v>244</v>
      </c>
      <c r="H6" s="80"/>
      <c r="I6" s="8" t="s">
        <v>4</v>
      </c>
      <c r="J6" s="6"/>
      <c r="K6" s="75"/>
      <c r="L6" s="79" t="s">
        <v>244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144483</v>
      </c>
      <c r="C7" s="27"/>
      <c r="D7" s="28">
        <f t="shared" ref="D7:D12" si="0">B7/$B$12*100</f>
        <v>41.627795080715565</v>
      </c>
      <c r="E7" s="9"/>
      <c r="F7" s="25" t="s">
        <v>12</v>
      </c>
      <c r="G7" s="26">
        <v>60333</v>
      </c>
      <c r="H7" s="27"/>
      <c r="I7" s="28">
        <f t="shared" ref="I7:I12" si="1">G7/$G$12*100</f>
        <v>12.318186644017413</v>
      </c>
      <c r="J7" s="9"/>
      <c r="K7" s="25" t="s">
        <v>154</v>
      </c>
      <c r="L7" s="26">
        <v>55833</v>
      </c>
      <c r="M7" s="27"/>
      <c r="N7" s="28">
        <f t="shared" ref="N7:N12" si="2">L7/$L$12*100</f>
        <v>20.945831879621394</v>
      </c>
    </row>
    <row r="8" spans="1:14" ht="15" customHeight="1" x14ac:dyDescent="0.35">
      <c r="A8" s="29" t="s">
        <v>8</v>
      </c>
      <c r="B8" s="30">
        <v>58567</v>
      </c>
      <c r="C8" s="31"/>
      <c r="D8" s="32">
        <f t="shared" si="0"/>
        <v>16.874061823828882</v>
      </c>
      <c r="E8" s="9"/>
      <c r="F8" s="29" t="s">
        <v>53</v>
      </c>
      <c r="G8" s="30">
        <v>50746</v>
      </c>
      <c r="H8" s="31"/>
      <c r="I8" s="32">
        <f t="shared" si="1"/>
        <v>10.360809166414857</v>
      </c>
      <c r="J8" s="9"/>
      <c r="K8" s="33" t="s">
        <v>7</v>
      </c>
      <c r="L8" s="30">
        <v>37063</v>
      </c>
      <c r="M8" s="31"/>
      <c r="N8" s="32">
        <f t="shared" si="2"/>
        <v>13.904238836430208</v>
      </c>
    </row>
    <row r="9" spans="1:14" ht="15" customHeight="1" x14ac:dyDescent="0.35">
      <c r="A9" s="33" t="s">
        <v>11</v>
      </c>
      <c r="B9" s="30">
        <v>18014</v>
      </c>
      <c r="C9" s="31"/>
      <c r="D9" s="32">
        <f t="shared" si="0"/>
        <v>5.1901130277195939</v>
      </c>
      <c r="E9" s="9"/>
      <c r="F9" s="33" t="s">
        <v>234</v>
      </c>
      <c r="G9" s="30">
        <v>41986</v>
      </c>
      <c r="H9" s="31"/>
      <c r="I9" s="32">
        <f t="shared" si="1"/>
        <v>8.5722802518640719</v>
      </c>
      <c r="J9" s="9"/>
      <c r="K9" s="33" t="s">
        <v>10</v>
      </c>
      <c r="L9" s="38">
        <v>20771</v>
      </c>
      <c r="M9" s="31"/>
      <c r="N9" s="32">
        <f t="shared" si="2"/>
        <v>7.7922711294685225</v>
      </c>
    </row>
    <row r="10" spans="1:14" ht="15" customHeight="1" x14ac:dyDescent="0.35">
      <c r="A10" s="33" t="s">
        <v>52</v>
      </c>
      <c r="B10" s="30">
        <v>16206</v>
      </c>
      <c r="C10" s="31"/>
      <c r="D10" s="32">
        <f t="shared" si="0"/>
        <v>4.6692001624971553</v>
      </c>
      <c r="E10" s="9"/>
      <c r="F10" s="33" t="s">
        <v>9</v>
      </c>
      <c r="G10" s="30">
        <v>40708</v>
      </c>
      <c r="H10" s="31"/>
      <c r="I10" s="32">
        <f t="shared" si="1"/>
        <v>8.3113510335083749</v>
      </c>
      <c r="J10" s="9"/>
      <c r="K10" s="29" t="s">
        <v>55</v>
      </c>
      <c r="L10" s="30">
        <v>15101</v>
      </c>
      <c r="M10" s="31"/>
      <c r="N10" s="32">
        <f t="shared" si="2"/>
        <v>5.6651623092823726</v>
      </c>
    </row>
    <row r="11" spans="1:14" ht="15" customHeight="1" x14ac:dyDescent="0.35">
      <c r="A11" s="34" t="s">
        <v>87</v>
      </c>
      <c r="B11" s="35">
        <v>15742</v>
      </c>
      <c r="C11" s="36"/>
      <c r="D11" s="37">
        <f t="shared" si="0"/>
        <v>4.5355145599179449</v>
      </c>
      <c r="E11" s="9"/>
      <c r="F11" s="34" t="s">
        <v>13</v>
      </c>
      <c r="G11" s="40">
        <v>39501</v>
      </c>
      <c r="H11" s="36"/>
      <c r="I11" s="37">
        <f t="shared" si="1"/>
        <v>8.0649178828391044</v>
      </c>
      <c r="J11" s="9"/>
      <c r="K11" s="39" t="s">
        <v>131</v>
      </c>
      <c r="L11" s="40">
        <v>15073</v>
      </c>
      <c r="M11" s="36"/>
      <c r="N11" s="37">
        <f t="shared" si="2"/>
        <v>5.6546580681950331</v>
      </c>
    </row>
    <row r="12" spans="1:14" ht="15" customHeight="1" x14ac:dyDescent="0.35">
      <c r="A12" s="24" t="s">
        <v>239</v>
      </c>
      <c r="B12" s="10">
        <v>347083</v>
      </c>
      <c r="C12" s="11"/>
      <c r="D12" s="12">
        <f t="shared" si="0"/>
        <v>100</v>
      </c>
      <c r="E12" s="9"/>
      <c r="F12" s="24" t="s">
        <v>239</v>
      </c>
      <c r="G12" s="10">
        <v>489788</v>
      </c>
      <c r="H12" s="11"/>
      <c r="I12" s="12">
        <f t="shared" si="1"/>
        <v>100</v>
      </c>
      <c r="J12" s="9"/>
      <c r="K12" s="24" t="s">
        <v>239</v>
      </c>
      <c r="L12" s="10">
        <v>266559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25" t="s">
        <v>15</v>
      </c>
      <c r="B16" s="26">
        <v>11178</v>
      </c>
      <c r="C16" s="27"/>
      <c r="D16" s="28">
        <f t="shared" ref="D16:D21" si="3">B16/$B$21*100</f>
        <v>16.881371290493092</v>
      </c>
      <c r="E16" s="9"/>
      <c r="F16" s="42" t="s">
        <v>19</v>
      </c>
      <c r="G16" s="26">
        <v>6029</v>
      </c>
      <c r="H16" s="27"/>
      <c r="I16" s="28">
        <f t="shared" ref="I16:I21" si="4">G16/$G$21*100</f>
        <v>31.800200432512266</v>
      </c>
      <c r="J16" s="9"/>
      <c r="K16" s="42" t="s">
        <v>17</v>
      </c>
      <c r="L16" s="26">
        <v>527</v>
      </c>
      <c r="M16" s="27"/>
      <c r="N16" s="28">
        <f t="shared" ref="N16:N21" si="5">L16/$L$21*100</f>
        <v>22.264469792986905</v>
      </c>
    </row>
    <row r="17" spans="1:14" ht="15" customHeight="1" x14ac:dyDescent="0.35">
      <c r="A17" s="33" t="s">
        <v>132</v>
      </c>
      <c r="B17" s="30">
        <v>9771</v>
      </c>
      <c r="C17" s="31"/>
      <c r="D17" s="32">
        <f t="shared" si="3"/>
        <v>14.756475118930757</v>
      </c>
      <c r="E17" s="9"/>
      <c r="F17" s="33" t="s">
        <v>16</v>
      </c>
      <c r="G17" s="30">
        <v>4636</v>
      </c>
      <c r="H17" s="31"/>
      <c r="I17" s="32">
        <f t="shared" si="4"/>
        <v>24.452766496123214</v>
      </c>
      <c r="J17" s="9"/>
      <c r="K17" s="29" t="s">
        <v>65</v>
      </c>
      <c r="L17" s="30">
        <v>466</v>
      </c>
      <c r="M17" s="31"/>
      <c r="N17" s="32">
        <f t="shared" si="5"/>
        <v>19.68736797634136</v>
      </c>
    </row>
    <row r="18" spans="1:14" ht="15" customHeight="1" x14ac:dyDescent="0.35">
      <c r="A18" s="29" t="s">
        <v>38</v>
      </c>
      <c r="B18" s="30">
        <v>9195</v>
      </c>
      <c r="C18" s="31"/>
      <c r="D18" s="32">
        <f t="shared" si="3"/>
        <v>13.886581590274108</v>
      </c>
      <c r="E18" s="9"/>
      <c r="F18" s="29" t="s">
        <v>21</v>
      </c>
      <c r="G18" s="30">
        <v>4026</v>
      </c>
      <c r="H18" s="31"/>
      <c r="I18" s="32">
        <f t="shared" si="4"/>
        <v>21.235297220317527</v>
      </c>
      <c r="J18" s="9"/>
      <c r="K18" s="29" t="s">
        <v>91</v>
      </c>
      <c r="L18" s="30">
        <v>384</v>
      </c>
      <c r="M18" s="31"/>
      <c r="N18" s="32">
        <f t="shared" si="5"/>
        <v>16.223067173637514</v>
      </c>
    </row>
    <row r="19" spans="1:14" ht="15" customHeight="1" x14ac:dyDescent="0.35">
      <c r="A19" s="33" t="s">
        <v>18</v>
      </c>
      <c r="B19" s="30">
        <v>8529</v>
      </c>
      <c r="C19" s="31"/>
      <c r="D19" s="32">
        <f t="shared" si="3"/>
        <v>12.880767197764856</v>
      </c>
      <c r="E19" s="9"/>
      <c r="F19" s="33" t="s">
        <v>155</v>
      </c>
      <c r="G19" s="30">
        <v>2027</v>
      </c>
      <c r="H19" s="31"/>
      <c r="I19" s="32">
        <f t="shared" si="4"/>
        <v>10.691492167308404</v>
      </c>
      <c r="J19" s="9"/>
      <c r="K19" s="33" t="s">
        <v>20</v>
      </c>
      <c r="L19" s="30">
        <v>164</v>
      </c>
      <c r="M19" s="31"/>
      <c r="N19" s="32">
        <f t="shared" si="5"/>
        <v>6.9286016054076889</v>
      </c>
    </row>
    <row r="20" spans="1:14" ht="15" customHeight="1" x14ac:dyDescent="0.35">
      <c r="A20" s="34" t="s">
        <v>40</v>
      </c>
      <c r="B20" s="40">
        <v>7870</v>
      </c>
      <c r="C20" s="36"/>
      <c r="D20" s="37">
        <f t="shared" si="3"/>
        <v>11.885524427999698</v>
      </c>
      <c r="E20" s="9"/>
      <c r="F20" s="34" t="s">
        <v>85</v>
      </c>
      <c r="G20" s="40">
        <v>863</v>
      </c>
      <c r="H20" s="36"/>
      <c r="I20" s="37">
        <f t="shared" si="4"/>
        <v>4.5519278442955846</v>
      </c>
      <c r="J20" s="9"/>
      <c r="K20" s="34" t="s">
        <v>156</v>
      </c>
      <c r="L20" s="35">
        <v>161</v>
      </c>
      <c r="M20" s="36"/>
      <c r="N20" s="37">
        <f t="shared" si="5"/>
        <v>6.8018588931136463</v>
      </c>
    </row>
    <row r="21" spans="1:14" ht="15" customHeight="1" x14ac:dyDescent="0.35">
      <c r="A21" s="24" t="s">
        <v>239</v>
      </c>
      <c r="B21" s="10">
        <v>66215</v>
      </c>
      <c r="C21" s="11"/>
      <c r="D21" s="12">
        <f t="shared" si="3"/>
        <v>100</v>
      </c>
      <c r="E21" s="9"/>
      <c r="F21" s="24" t="s">
        <v>239</v>
      </c>
      <c r="G21" s="10">
        <v>18959</v>
      </c>
      <c r="H21" s="11"/>
      <c r="I21" s="12">
        <f t="shared" si="4"/>
        <v>100</v>
      </c>
      <c r="J21" s="9"/>
      <c r="K21" s="24" t="s">
        <v>239</v>
      </c>
      <c r="L21" s="10">
        <v>2367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26" t="s">
        <v>134</v>
      </c>
      <c r="B25" s="26">
        <v>2023</v>
      </c>
      <c r="C25" s="27"/>
      <c r="D25" s="28">
        <f t="shared" ref="D25:D30" si="6">B25/$B$30*100</f>
        <v>31.340046475600307</v>
      </c>
      <c r="E25" s="9"/>
      <c r="F25" s="25" t="s">
        <v>121</v>
      </c>
      <c r="G25" s="26">
        <v>45797</v>
      </c>
      <c r="H25" s="27"/>
      <c r="I25" s="28">
        <f t="shared" ref="I25:I30" si="7">G25/$G$30*100</f>
        <v>18.733177895038246</v>
      </c>
      <c r="J25" s="9"/>
      <c r="K25" s="42" t="s">
        <v>24</v>
      </c>
      <c r="L25" s="49">
        <v>30336</v>
      </c>
      <c r="M25" s="27"/>
      <c r="N25" s="28">
        <f t="shared" ref="N25:N30" si="8">L25/$L$30*100</f>
        <v>12.325494466204027</v>
      </c>
    </row>
    <row r="26" spans="1:14" ht="15" customHeight="1" x14ac:dyDescent="0.35">
      <c r="A26" s="29" t="s">
        <v>58</v>
      </c>
      <c r="B26" s="30">
        <v>898</v>
      </c>
      <c r="C26" s="31"/>
      <c r="D26" s="32">
        <f t="shared" si="6"/>
        <v>13.911696359411311</v>
      </c>
      <c r="E26" s="9"/>
      <c r="F26" s="33" t="s">
        <v>122</v>
      </c>
      <c r="G26" s="30">
        <v>37615</v>
      </c>
      <c r="H26" s="31"/>
      <c r="I26" s="32">
        <f t="shared" si="7"/>
        <v>15.386345972921012</v>
      </c>
      <c r="J26" s="9"/>
      <c r="K26" s="33" t="s">
        <v>71</v>
      </c>
      <c r="L26" s="43">
        <v>29171</v>
      </c>
      <c r="M26" s="31"/>
      <c r="N26" s="32">
        <f t="shared" si="8"/>
        <v>11.852155823893646</v>
      </c>
    </row>
    <row r="27" spans="1:14" ht="15" customHeight="1" x14ac:dyDescent="0.35">
      <c r="A27" s="33" t="s">
        <v>148</v>
      </c>
      <c r="B27" s="30">
        <v>699</v>
      </c>
      <c r="C27" s="31"/>
      <c r="D27" s="32">
        <f t="shared" si="6"/>
        <v>10.828814872192099</v>
      </c>
      <c r="E27" s="9"/>
      <c r="F27" s="33" t="s">
        <v>67</v>
      </c>
      <c r="G27" s="30">
        <v>29315</v>
      </c>
      <c r="H27" s="31"/>
      <c r="I27" s="32">
        <f t="shared" si="7"/>
        <v>11.991246369697715</v>
      </c>
      <c r="J27" s="9"/>
      <c r="K27" s="33" t="s">
        <v>72</v>
      </c>
      <c r="L27" s="50">
        <v>23836</v>
      </c>
      <c r="M27" s="31"/>
      <c r="N27" s="32">
        <f t="shared" si="8"/>
        <v>9.6845492515967564</v>
      </c>
    </row>
    <row r="28" spans="1:14" ht="15" customHeight="1" x14ac:dyDescent="0.35">
      <c r="A28" s="29" t="s">
        <v>135</v>
      </c>
      <c r="B28" s="30">
        <v>446</v>
      </c>
      <c r="C28" s="31"/>
      <c r="D28" s="32">
        <f t="shared" si="6"/>
        <v>6.9093725793958169</v>
      </c>
      <c r="E28" s="9"/>
      <c r="F28" s="33" t="s">
        <v>69</v>
      </c>
      <c r="G28" s="30">
        <v>27653</v>
      </c>
      <c r="H28" s="31"/>
      <c r="I28" s="32">
        <f t="shared" si="7"/>
        <v>11.31140835276312</v>
      </c>
      <c r="J28" s="9"/>
      <c r="K28" s="33" t="s">
        <v>137</v>
      </c>
      <c r="L28" s="43">
        <v>20876</v>
      </c>
      <c r="M28" s="31"/>
      <c r="N28" s="32">
        <f t="shared" si="8"/>
        <v>8.4819034307909842</v>
      </c>
    </row>
    <row r="29" spans="1:14" ht="15" customHeight="1" x14ac:dyDescent="0.35">
      <c r="A29" s="39" t="s">
        <v>105</v>
      </c>
      <c r="B29" s="40">
        <v>380</v>
      </c>
      <c r="C29" s="36"/>
      <c r="D29" s="37">
        <f t="shared" si="6"/>
        <v>5.8869093725793959</v>
      </c>
      <c r="E29" s="9"/>
      <c r="F29" s="34" t="s">
        <v>70</v>
      </c>
      <c r="G29" s="40">
        <v>23137</v>
      </c>
      <c r="H29" s="36"/>
      <c r="I29" s="37">
        <f t="shared" si="7"/>
        <v>9.4641469300936727</v>
      </c>
      <c r="J29" s="9"/>
      <c r="K29" s="34" t="s">
        <v>157</v>
      </c>
      <c r="L29" s="47">
        <v>18198</v>
      </c>
      <c r="M29" s="36"/>
      <c r="N29" s="37">
        <f t="shared" si="8"/>
        <v>7.3938340023727873</v>
      </c>
    </row>
    <row r="30" spans="1:14" ht="15" customHeight="1" x14ac:dyDescent="0.35">
      <c r="A30" s="24" t="s">
        <v>239</v>
      </c>
      <c r="B30" s="10">
        <v>6455</v>
      </c>
      <c r="C30" s="11"/>
      <c r="D30" s="12">
        <f t="shared" si="6"/>
        <v>100</v>
      </c>
      <c r="E30" s="9"/>
      <c r="F30" s="24" t="s">
        <v>239</v>
      </c>
      <c r="G30" s="10">
        <v>244470</v>
      </c>
      <c r="H30" s="11"/>
      <c r="I30" s="12">
        <f t="shared" si="7"/>
        <v>100</v>
      </c>
      <c r="J30" s="9"/>
      <c r="K30" s="24" t="s">
        <v>239</v>
      </c>
      <c r="L30" s="10">
        <v>246124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42" t="s">
        <v>139</v>
      </c>
      <c r="B34" s="26">
        <v>8857</v>
      </c>
      <c r="C34" s="27"/>
      <c r="D34" s="28">
        <f>B34/$B$39*100</f>
        <v>11.243700252624631</v>
      </c>
      <c r="E34" s="9"/>
      <c r="F34" s="42" t="s">
        <v>236</v>
      </c>
      <c r="G34" s="26">
        <v>3100</v>
      </c>
      <c r="H34" s="27"/>
      <c r="I34" s="28">
        <f t="shared" ref="I34:I39" si="9">G34/$G$39*100</f>
        <v>16.879015572253074</v>
      </c>
      <c r="J34" s="9"/>
      <c r="K34" s="42" t="s">
        <v>112</v>
      </c>
      <c r="L34" s="49">
        <v>44099</v>
      </c>
      <c r="M34" s="27"/>
      <c r="N34" s="28">
        <f t="shared" ref="N34:N39" si="10">L34/$L$39*100</f>
        <v>52.717839595462102</v>
      </c>
    </row>
    <row r="35" spans="1:14" ht="15" customHeight="1" x14ac:dyDescent="0.35">
      <c r="A35" s="29" t="s">
        <v>158</v>
      </c>
      <c r="B35" s="30">
        <v>7624</v>
      </c>
      <c r="C35" s="31"/>
      <c r="D35" s="32">
        <f>B35/$B$39*100</f>
        <v>9.6784431213740749</v>
      </c>
      <c r="E35" s="9"/>
      <c r="F35" s="33" t="s">
        <v>141</v>
      </c>
      <c r="G35" s="30">
        <v>2806</v>
      </c>
      <c r="H35" s="31"/>
      <c r="I35" s="32">
        <f t="shared" si="9"/>
        <v>15.278231514755527</v>
      </c>
      <c r="J35" s="9"/>
      <c r="K35" s="33" t="s">
        <v>63</v>
      </c>
      <c r="L35" s="43">
        <v>9796</v>
      </c>
      <c r="M35" s="31"/>
      <c r="N35" s="32">
        <f t="shared" si="10"/>
        <v>11.710559347766315</v>
      </c>
    </row>
    <row r="36" spans="1:14" ht="15" customHeight="1" x14ac:dyDescent="0.35">
      <c r="A36" s="29" t="s">
        <v>138</v>
      </c>
      <c r="B36" s="30">
        <v>7566</v>
      </c>
      <c r="C36" s="31"/>
      <c r="D36" s="32">
        <f>B36/$B$39*100</f>
        <v>9.6048138321506098</v>
      </c>
      <c r="E36" s="9"/>
      <c r="F36" s="30" t="s">
        <v>159</v>
      </c>
      <c r="G36" s="44">
        <v>1857</v>
      </c>
      <c r="H36" s="31"/>
      <c r="I36" s="32">
        <f t="shared" si="9"/>
        <v>10.111074812152891</v>
      </c>
      <c r="J36" s="9"/>
      <c r="K36" s="33" t="s">
        <v>43</v>
      </c>
      <c r="L36" s="43">
        <v>6565</v>
      </c>
      <c r="M36" s="31"/>
      <c r="N36" s="32">
        <f t="shared" si="10"/>
        <v>7.8480831071953707</v>
      </c>
    </row>
    <row r="37" spans="1:14" ht="15" customHeight="1" x14ac:dyDescent="0.35">
      <c r="A37" s="33" t="s">
        <v>74</v>
      </c>
      <c r="B37" s="30">
        <v>7240</v>
      </c>
      <c r="C37" s="31"/>
      <c r="D37" s="32">
        <v>8.9065729640347264</v>
      </c>
      <c r="E37" s="9"/>
      <c r="F37" s="33" t="s">
        <v>89</v>
      </c>
      <c r="G37" s="43">
        <v>1596</v>
      </c>
      <c r="H37" s="31"/>
      <c r="I37" s="32">
        <f t="shared" si="9"/>
        <v>8.6899705978438426</v>
      </c>
      <c r="J37" s="9"/>
      <c r="K37" s="33" t="s">
        <v>27</v>
      </c>
      <c r="L37" s="50">
        <v>5756</v>
      </c>
      <c r="M37" s="31"/>
      <c r="N37" s="32">
        <f t="shared" si="10"/>
        <v>6.8809697433383938</v>
      </c>
    </row>
    <row r="38" spans="1:14" ht="15" customHeight="1" x14ac:dyDescent="0.35">
      <c r="A38" s="34" t="s">
        <v>140</v>
      </c>
      <c r="B38" s="47">
        <v>6436</v>
      </c>
      <c r="C38" s="36"/>
      <c r="D38" s="37">
        <v>8.4249689954526676</v>
      </c>
      <c r="E38" s="9"/>
      <c r="F38" s="34" t="s">
        <v>142</v>
      </c>
      <c r="G38" s="40">
        <v>1575</v>
      </c>
      <c r="H38" s="36"/>
      <c r="I38" s="37">
        <f t="shared" si="9"/>
        <v>8.575628879451159</v>
      </c>
      <c r="J38" s="9"/>
      <c r="K38" s="34" t="s">
        <v>160</v>
      </c>
      <c r="L38" s="47">
        <v>5672</v>
      </c>
      <c r="M38" s="36"/>
      <c r="N38" s="37">
        <f t="shared" si="10"/>
        <v>6.7805525337413783</v>
      </c>
    </row>
    <row r="39" spans="1:14" ht="15" customHeight="1" x14ac:dyDescent="0.35">
      <c r="A39" s="24" t="s">
        <v>239</v>
      </c>
      <c r="B39" s="10">
        <v>78773</v>
      </c>
      <c r="C39" s="11"/>
      <c r="D39" s="12">
        <f>B39/$B$39*100</f>
        <v>100</v>
      </c>
      <c r="E39" s="13"/>
      <c r="F39" s="24" t="s">
        <v>239</v>
      </c>
      <c r="G39" s="10">
        <v>18366</v>
      </c>
      <c r="H39" s="11"/>
      <c r="I39" s="12">
        <f t="shared" si="9"/>
        <v>100</v>
      </c>
      <c r="J39" s="9"/>
      <c r="K39" s="24" t="s">
        <v>239</v>
      </c>
      <c r="L39" s="10">
        <v>83651</v>
      </c>
      <c r="M39" s="11"/>
      <c r="N39" s="12">
        <f t="shared" si="10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26">
        <v>11952</v>
      </c>
      <c r="C43" s="27"/>
      <c r="D43" s="28">
        <f>B43/$B$48*100</f>
        <v>20.759731123964357</v>
      </c>
      <c r="E43" s="9"/>
      <c r="F43" s="26" t="s">
        <v>125</v>
      </c>
      <c r="G43" s="45">
        <v>1621</v>
      </c>
      <c r="H43" s="27"/>
      <c r="I43" s="28">
        <f t="shared" ref="I43:I48" si="11">G43/$G$48*100</f>
        <v>24.755650580329871</v>
      </c>
      <c r="J43" s="9"/>
      <c r="K43" s="48" t="s">
        <v>30</v>
      </c>
      <c r="L43" s="45">
        <v>9293</v>
      </c>
      <c r="M43" s="27"/>
      <c r="N43" s="28">
        <f t="shared" ref="N43:N48" si="12">L43/$L$48*100</f>
        <v>38.690203588825511</v>
      </c>
    </row>
    <row r="44" spans="1:14" ht="15" customHeight="1" x14ac:dyDescent="0.35">
      <c r="A44" s="29" t="s">
        <v>31</v>
      </c>
      <c r="B44" s="30">
        <v>10347</v>
      </c>
      <c r="C44" s="31"/>
      <c r="D44" s="32">
        <f>B44/$B$48*100</f>
        <v>17.971966025741231</v>
      </c>
      <c r="E44" s="9"/>
      <c r="F44" s="30" t="s">
        <v>126</v>
      </c>
      <c r="G44" s="44">
        <v>1459</v>
      </c>
      <c r="H44" s="31"/>
      <c r="I44" s="32">
        <f t="shared" si="11"/>
        <v>22.281612706169824</v>
      </c>
      <c r="J44" s="9"/>
      <c r="K44" s="33" t="s">
        <v>48</v>
      </c>
      <c r="L44" s="30">
        <v>3601</v>
      </c>
      <c r="M44" s="31"/>
      <c r="N44" s="32">
        <f t="shared" si="12"/>
        <v>14.992297764269951</v>
      </c>
    </row>
    <row r="45" spans="1:14" ht="15" customHeight="1" x14ac:dyDescent="0.35">
      <c r="A45" s="29" t="s">
        <v>124</v>
      </c>
      <c r="B45" s="30">
        <v>8716</v>
      </c>
      <c r="C45" s="31"/>
      <c r="D45" s="32">
        <f>B45/$B$48*100</f>
        <v>15.139040869852188</v>
      </c>
      <c r="E45" s="9"/>
      <c r="F45" s="30" t="s">
        <v>29</v>
      </c>
      <c r="G45" s="38">
        <v>1437</v>
      </c>
      <c r="H45" s="31"/>
      <c r="I45" s="32">
        <f t="shared" si="11"/>
        <v>21.945632254123396</v>
      </c>
      <c r="J45" s="9"/>
      <c r="K45" s="33" t="s">
        <v>64</v>
      </c>
      <c r="L45" s="30">
        <v>2555</v>
      </c>
      <c r="M45" s="31"/>
      <c r="N45" s="32">
        <f t="shared" si="12"/>
        <v>10.637412048794705</v>
      </c>
    </row>
    <row r="46" spans="1:14" ht="15" customHeight="1" x14ac:dyDescent="0.35">
      <c r="A46" s="29" t="s">
        <v>35</v>
      </c>
      <c r="B46" s="30">
        <v>7773</v>
      </c>
      <c r="C46" s="31"/>
      <c r="D46" s="32">
        <v>11.970574372096156</v>
      </c>
      <c r="E46" s="9"/>
      <c r="F46" s="30" t="s">
        <v>90</v>
      </c>
      <c r="G46" s="44">
        <v>744</v>
      </c>
      <c r="H46" s="31"/>
      <c r="I46" s="32">
        <f t="shared" si="11"/>
        <v>11.362248014660965</v>
      </c>
      <c r="J46" s="9"/>
      <c r="K46" s="33" t="s">
        <v>145</v>
      </c>
      <c r="L46" s="30">
        <v>2503</v>
      </c>
      <c r="M46" s="31"/>
      <c r="N46" s="32">
        <f t="shared" si="12"/>
        <v>10.420916774220409</v>
      </c>
    </row>
    <row r="47" spans="1:14" ht="15" customHeight="1" x14ac:dyDescent="0.35">
      <c r="A47" s="34" t="s">
        <v>144</v>
      </c>
      <c r="B47" s="47">
        <v>3730</v>
      </c>
      <c r="C47" s="36"/>
      <c r="D47" s="37">
        <v>9.4926267591407978</v>
      </c>
      <c r="E47" s="9"/>
      <c r="F47" s="35" t="s">
        <v>34</v>
      </c>
      <c r="G47" s="46">
        <v>698</v>
      </c>
      <c r="H47" s="36"/>
      <c r="I47" s="37">
        <f t="shared" si="11"/>
        <v>10.659743433109346</v>
      </c>
      <c r="J47" s="9"/>
      <c r="K47" s="34" t="s">
        <v>49</v>
      </c>
      <c r="L47" s="40">
        <v>1809</v>
      </c>
      <c r="M47" s="36"/>
      <c r="N47" s="37">
        <f t="shared" si="12"/>
        <v>7.531537532786543</v>
      </c>
    </row>
    <row r="48" spans="1:14" ht="15" customHeight="1" x14ac:dyDescent="0.35">
      <c r="A48" s="24" t="s">
        <v>239</v>
      </c>
      <c r="B48" s="10">
        <v>57573</v>
      </c>
      <c r="C48" s="11"/>
      <c r="D48" s="12">
        <f>B48/$B$48*100</f>
        <v>100</v>
      </c>
      <c r="E48" s="13"/>
      <c r="F48" s="24" t="s">
        <v>239</v>
      </c>
      <c r="G48" s="10">
        <v>6548</v>
      </c>
      <c r="H48" s="11"/>
      <c r="I48" s="12">
        <f t="shared" si="11"/>
        <v>100</v>
      </c>
      <c r="J48" s="9"/>
      <c r="K48" s="24" t="s">
        <v>239</v>
      </c>
      <c r="L48" s="10">
        <v>24019</v>
      </c>
      <c r="M48" s="11"/>
      <c r="N48" s="12">
        <f t="shared" si="12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232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233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</sheetData>
  <mergeCells count="49">
    <mergeCell ref="A2:N2"/>
    <mergeCell ref="A3:N3"/>
    <mergeCell ref="G33:H33"/>
    <mergeCell ref="L5:N5"/>
    <mergeCell ref="B6:C6"/>
    <mergeCell ref="G6:H6"/>
    <mergeCell ref="L6:M6"/>
    <mergeCell ref="A14:A15"/>
    <mergeCell ref="B14:D14"/>
    <mergeCell ref="F14:F15"/>
    <mergeCell ref="G14:I14"/>
    <mergeCell ref="K14:K15"/>
    <mergeCell ref="L14:N14"/>
    <mergeCell ref="A5:A6"/>
    <mergeCell ref="B5:D5"/>
    <mergeCell ref="F5:F6"/>
    <mergeCell ref="G5:I5"/>
    <mergeCell ref="K5:K6"/>
    <mergeCell ref="B15:C15"/>
    <mergeCell ref="L15:M15"/>
    <mergeCell ref="A23:A24"/>
    <mergeCell ref="B23:D23"/>
    <mergeCell ref="F23:F24"/>
    <mergeCell ref="G23:I23"/>
    <mergeCell ref="K23:K24"/>
    <mergeCell ref="L23:N23"/>
    <mergeCell ref="B24:C24"/>
    <mergeCell ref="L24:M24"/>
    <mergeCell ref="G32:I32"/>
    <mergeCell ref="K32:K33"/>
    <mergeCell ref="L32:N32"/>
    <mergeCell ref="B33:C33"/>
    <mergeCell ref="L33:M33"/>
    <mergeCell ref="A51:N51"/>
    <mergeCell ref="A50:N50"/>
    <mergeCell ref="G15:H15"/>
    <mergeCell ref="G24:H24"/>
    <mergeCell ref="G42:H42"/>
    <mergeCell ref="A41:A42"/>
    <mergeCell ref="B41:D41"/>
    <mergeCell ref="F41:F42"/>
    <mergeCell ref="G41:I41"/>
    <mergeCell ref="K41:K42"/>
    <mergeCell ref="L41:N41"/>
    <mergeCell ref="B42:C42"/>
    <mergeCell ref="L42:M42"/>
    <mergeCell ref="A32:A33"/>
    <mergeCell ref="B32:D32"/>
    <mergeCell ref="F32:F33"/>
  </mergeCells>
  <pageMargins left="0.39370078740157483" right="0.39370078740157483" top="0.39370078740157483" bottom="0.74803149606299213" header="0.31496062992125984" footer="0.31496062992125984"/>
  <pageSetup paperSize="9" scale="71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54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7.42578125" style="4" customWidth="1"/>
    <col min="15" max="15" width="9.28515625" style="4"/>
    <col min="16" max="16" width="21" style="4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128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129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0</v>
      </c>
      <c r="C5" s="77"/>
      <c r="D5" s="78"/>
      <c r="E5" s="6"/>
      <c r="F5" s="74" t="s">
        <v>238</v>
      </c>
      <c r="G5" s="76" t="s">
        <v>1</v>
      </c>
      <c r="H5" s="77"/>
      <c r="I5" s="78"/>
      <c r="J5" s="6"/>
      <c r="K5" s="74" t="s">
        <v>238</v>
      </c>
      <c r="L5" s="76" t="s">
        <v>2</v>
      </c>
      <c r="M5" s="77"/>
      <c r="N5" s="78"/>
    </row>
    <row r="6" spans="1:14" ht="15" customHeight="1" x14ac:dyDescent="0.35">
      <c r="A6" s="75"/>
      <c r="B6" s="79" t="s">
        <v>3</v>
      </c>
      <c r="C6" s="80"/>
      <c r="D6" s="8" t="s">
        <v>4</v>
      </c>
      <c r="E6" s="6"/>
      <c r="F6" s="75"/>
      <c r="G6" s="79" t="s">
        <v>3</v>
      </c>
      <c r="H6" s="80"/>
      <c r="I6" s="8" t="s">
        <v>4</v>
      </c>
      <c r="J6" s="6"/>
      <c r="K6" s="75"/>
      <c r="L6" s="79" t="s">
        <v>3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145758</v>
      </c>
      <c r="C7" s="27"/>
      <c r="D7" s="28">
        <f t="shared" ref="D7:D12" si="0">B7/$B$12*100</f>
        <v>45.001620895660629</v>
      </c>
      <c r="E7" s="9"/>
      <c r="F7" s="25" t="s">
        <v>12</v>
      </c>
      <c r="G7" s="26">
        <v>65666</v>
      </c>
      <c r="H7" s="27"/>
      <c r="I7" s="28">
        <f t="shared" ref="I7:I12" si="1">G7/$G$12*100</f>
        <v>13.844969902697688</v>
      </c>
      <c r="J7" s="9"/>
      <c r="K7" s="25" t="s">
        <v>7</v>
      </c>
      <c r="L7" s="26">
        <v>39938</v>
      </c>
      <c r="M7" s="27"/>
      <c r="N7" s="28">
        <f t="shared" ref="N7:N12" si="2">L7/$L$12*100</f>
        <v>15.510204081632653</v>
      </c>
    </row>
    <row r="8" spans="1:14" ht="15" customHeight="1" x14ac:dyDescent="0.35">
      <c r="A8" s="29" t="s">
        <v>8</v>
      </c>
      <c r="B8" s="30">
        <v>49337</v>
      </c>
      <c r="C8" s="31"/>
      <c r="D8" s="32">
        <f t="shared" si="0"/>
        <v>15.232405563531392</v>
      </c>
      <c r="E8" s="9"/>
      <c r="F8" s="29" t="s">
        <v>53</v>
      </c>
      <c r="G8" s="30">
        <v>47461</v>
      </c>
      <c r="H8" s="31"/>
      <c r="I8" s="32">
        <f t="shared" si="1"/>
        <v>10.00664143623694</v>
      </c>
      <c r="J8" s="9"/>
      <c r="K8" s="33" t="s">
        <v>130</v>
      </c>
      <c r="L8" s="30">
        <v>31572</v>
      </c>
      <c r="M8" s="31"/>
      <c r="N8" s="32">
        <f t="shared" si="2"/>
        <v>12.2612089555137</v>
      </c>
    </row>
    <row r="9" spans="1:14" ht="15" customHeight="1" x14ac:dyDescent="0.35">
      <c r="A9" s="33" t="s">
        <v>11</v>
      </c>
      <c r="B9" s="30">
        <v>19468</v>
      </c>
      <c r="C9" s="31"/>
      <c r="D9" s="32">
        <f t="shared" si="0"/>
        <v>6.0105898516494545</v>
      </c>
      <c r="E9" s="9"/>
      <c r="F9" s="33" t="s">
        <v>6</v>
      </c>
      <c r="G9" s="30">
        <v>44302</v>
      </c>
      <c r="H9" s="31"/>
      <c r="I9" s="32">
        <f t="shared" si="1"/>
        <v>9.3406002593322732</v>
      </c>
      <c r="J9" s="9"/>
      <c r="K9" s="33" t="s">
        <v>10</v>
      </c>
      <c r="L9" s="38">
        <v>23796</v>
      </c>
      <c r="M9" s="31"/>
      <c r="N9" s="32">
        <f t="shared" si="2"/>
        <v>9.2413444921260606</v>
      </c>
    </row>
    <row r="10" spans="1:14" ht="15" customHeight="1" x14ac:dyDescent="0.35">
      <c r="A10" s="33" t="s">
        <v>116</v>
      </c>
      <c r="B10" s="30">
        <v>13479</v>
      </c>
      <c r="C10" s="31"/>
      <c r="D10" s="32">
        <f t="shared" si="0"/>
        <v>4.1615338304080023</v>
      </c>
      <c r="E10" s="9"/>
      <c r="F10" s="33" t="s">
        <v>13</v>
      </c>
      <c r="G10" s="30">
        <v>43120</v>
      </c>
      <c r="H10" s="31"/>
      <c r="I10" s="32">
        <f t="shared" si="1"/>
        <v>9.0913882710127663</v>
      </c>
      <c r="J10" s="9"/>
      <c r="K10" s="29" t="s">
        <v>131</v>
      </c>
      <c r="L10" s="30">
        <v>18857</v>
      </c>
      <c r="M10" s="31"/>
      <c r="N10" s="32">
        <f t="shared" si="2"/>
        <v>7.3232489951261197</v>
      </c>
    </row>
    <row r="11" spans="1:14" ht="15" customHeight="1" x14ac:dyDescent="0.35">
      <c r="A11" s="34" t="s">
        <v>87</v>
      </c>
      <c r="B11" s="35">
        <v>13442</v>
      </c>
      <c r="C11" s="36"/>
      <c r="D11" s="37">
        <f t="shared" si="0"/>
        <v>4.1501103752759381</v>
      </c>
      <c r="E11" s="9"/>
      <c r="F11" s="34" t="s">
        <v>9</v>
      </c>
      <c r="G11" s="40">
        <v>42607</v>
      </c>
      <c r="H11" s="36"/>
      <c r="I11" s="37">
        <f t="shared" si="1"/>
        <v>8.983227738011152</v>
      </c>
      <c r="J11" s="9"/>
      <c r="K11" s="34" t="s">
        <v>54</v>
      </c>
      <c r="L11" s="40">
        <v>17815</v>
      </c>
      <c r="M11" s="36"/>
      <c r="N11" s="37">
        <f t="shared" si="2"/>
        <v>6.9185809433192871</v>
      </c>
    </row>
    <row r="12" spans="1:14" ht="15" customHeight="1" x14ac:dyDescent="0.35">
      <c r="A12" s="24" t="s">
        <v>239</v>
      </c>
      <c r="B12" s="10">
        <v>323895</v>
      </c>
      <c r="C12" s="11"/>
      <c r="D12" s="12">
        <f t="shared" si="0"/>
        <v>100</v>
      </c>
      <c r="E12" s="9"/>
      <c r="F12" s="24" t="s">
        <v>239</v>
      </c>
      <c r="G12" s="10">
        <v>474295</v>
      </c>
      <c r="H12" s="11"/>
      <c r="I12" s="12">
        <f t="shared" si="1"/>
        <v>100</v>
      </c>
      <c r="J12" s="9"/>
      <c r="K12" s="24" t="s">
        <v>239</v>
      </c>
      <c r="L12" s="10">
        <v>257495</v>
      </c>
      <c r="M12" s="11"/>
      <c r="N12" s="12">
        <f t="shared" si="2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25" t="s">
        <v>15</v>
      </c>
      <c r="B16" s="26">
        <v>14057</v>
      </c>
      <c r="C16" s="27"/>
      <c r="D16" s="28">
        <f t="shared" ref="D16:D21" si="3">B16/$B$21*100</f>
        <v>19.544241143429176</v>
      </c>
      <c r="E16" s="9"/>
      <c r="F16" s="25" t="s">
        <v>21</v>
      </c>
      <c r="G16" s="26">
        <v>5378</v>
      </c>
      <c r="H16" s="27"/>
      <c r="I16" s="28">
        <f t="shared" ref="I16:I21" si="4">G16/$G$21*100</f>
        <v>33.393356100589877</v>
      </c>
      <c r="J16" s="9"/>
      <c r="K16" s="42" t="s">
        <v>91</v>
      </c>
      <c r="L16" s="26">
        <v>490</v>
      </c>
      <c r="M16" s="27"/>
      <c r="N16" s="28">
        <f t="shared" ref="N16:N21" si="5">L16/$L$21*100</f>
        <v>24.329692154915591</v>
      </c>
    </row>
    <row r="17" spans="1:14" ht="15" customHeight="1" x14ac:dyDescent="0.35">
      <c r="A17" s="33" t="s">
        <v>18</v>
      </c>
      <c r="B17" s="30">
        <v>10947</v>
      </c>
      <c r="C17" s="31"/>
      <c r="D17" s="32">
        <f t="shared" si="3"/>
        <v>15.220232467604694</v>
      </c>
      <c r="E17" s="9"/>
      <c r="F17" s="33" t="s">
        <v>16</v>
      </c>
      <c r="G17" s="30">
        <v>3962</v>
      </c>
      <c r="H17" s="31"/>
      <c r="I17" s="32">
        <f t="shared" si="4"/>
        <v>24.601055572803475</v>
      </c>
      <c r="J17" s="9"/>
      <c r="K17" s="33" t="s">
        <v>65</v>
      </c>
      <c r="L17" s="30">
        <v>455</v>
      </c>
      <c r="M17" s="31"/>
      <c r="N17" s="32">
        <f t="shared" si="5"/>
        <v>22.591857000993048</v>
      </c>
    </row>
    <row r="18" spans="1:14" ht="15" customHeight="1" x14ac:dyDescent="0.35">
      <c r="A18" s="29" t="s">
        <v>38</v>
      </c>
      <c r="B18" s="30">
        <v>10804</v>
      </c>
      <c r="C18" s="31"/>
      <c r="D18" s="32">
        <f t="shared" si="3"/>
        <v>15.021411489906011</v>
      </c>
      <c r="E18" s="9"/>
      <c r="F18" s="29" t="s">
        <v>19</v>
      </c>
      <c r="G18" s="30">
        <v>2766</v>
      </c>
      <c r="H18" s="31"/>
      <c r="I18" s="32">
        <f t="shared" si="4"/>
        <v>17.17479043775225</v>
      </c>
      <c r="J18" s="9"/>
      <c r="K18" s="33" t="s">
        <v>20</v>
      </c>
      <c r="L18" s="30">
        <v>203</v>
      </c>
      <c r="M18" s="31"/>
      <c r="N18" s="32">
        <f t="shared" si="5"/>
        <v>10.079443892750744</v>
      </c>
    </row>
    <row r="19" spans="1:14" ht="15" customHeight="1" x14ac:dyDescent="0.35">
      <c r="A19" s="33" t="s">
        <v>40</v>
      </c>
      <c r="B19" s="30">
        <v>8969</v>
      </c>
      <c r="C19" s="31"/>
      <c r="D19" s="32">
        <f t="shared" si="3"/>
        <v>12.470107335520828</v>
      </c>
      <c r="E19" s="9"/>
      <c r="F19" s="33" t="s">
        <v>85</v>
      </c>
      <c r="G19" s="30">
        <v>1071</v>
      </c>
      <c r="H19" s="31"/>
      <c r="I19" s="32">
        <f t="shared" si="4"/>
        <v>6.6501086619062395</v>
      </c>
      <c r="J19" s="9"/>
      <c r="K19" s="33" t="s">
        <v>57</v>
      </c>
      <c r="L19" s="30">
        <v>123</v>
      </c>
      <c r="M19" s="31"/>
      <c r="N19" s="32">
        <f t="shared" si="5"/>
        <v>6.1072492552135049</v>
      </c>
    </row>
    <row r="20" spans="1:14" ht="15" customHeight="1" x14ac:dyDescent="0.35">
      <c r="A20" s="34" t="s">
        <v>132</v>
      </c>
      <c r="B20" s="40">
        <v>4723</v>
      </c>
      <c r="C20" s="36"/>
      <c r="D20" s="37">
        <f t="shared" si="3"/>
        <v>6.5666536900061176</v>
      </c>
      <c r="E20" s="9"/>
      <c r="F20" s="34" t="s">
        <v>133</v>
      </c>
      <c r="G20" s="40">
        <v>847</v>
      </c>
      <c r="H20" s="36"/>
      <c r="I20" s="37">
        <f t="shared" si="4"/>
        <v>5.2592362620304254</v>
      </c>
      <c r="J20" s="9"/>
      <c r="K20" s="34" t="s">
        <v>17</v>
      </c>
      <c r="L20" s="35">
        <v>123</v>
      </c>
      <c r="M20" s="36"/>
      <c r="N20" s="37">
        <f t="shared" si="5"/>
        <v>6.1072492552135049</v>
      </c>
    </row>
    <row r="21" spans="1:14" ht="15" customHeight="1" x14ac:dyDescent="0.35">
      <c r="A21" s="24" t="s">
        <v>239</v>
      </c>
      <c r="B21" s="10">
        <v>71924</v>
      </c>
      <c r="C21" s="11"/>
      <c r="D21" s="12">
        <f t="shared" si="3"/>
        <v>100</v>
      </c>
      <c r="E21" s="9"/>
      <c r="F21" s="24" t="s">
        <v>239</v>
      </c>
      <c r="G21" s="10">
        <v>16105</v>
      </c>
      <c r="H21" s="11"/>
      <c r="I21" s="12">
        <f t="shared" si="4"/>
        <v>100</v>
      </c>
      <c r="J21" s="9"/>
      <c r="K21" s="24" t="s">
        <v>239</v>
      </c>
      <c r="L21" s="10">
        <v>2014</v>
      </c>
      <c r="M21" s="11"/>
      <c r="N21" s="12">
        <f t="shared" si="5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26" t="s">
        <v>134</v>
      </c>
      <c r="B25" s="26">
        <v>965</v>
      </c>
      <c r="C25" s="27"/>
      <c r="D25" s="28">
        <f t="shared" ref="D25:D30" si="6">B25/$B$30*100</f>
        <v>19.315452361889513</v>
      </c>
      <c r="E25" s="9"/>
      <c r="F25" s="25" t="s">
        <v>121</v>
      </c>
      <c r="G25" s="26">
        <v>46237</v>
      </c>
      <c r="H25" s="27"/>
      <c r="I25" s="28">
        <f t="shared" ref="I25:I30" si="7">G25/$G$30*100</f>
        <v>20.678721091964562</v>
      </c>
      <c r="J25" s="9"/>
      <c r="K25" s="42" t="s">
        <v>24</v>
      </c>
      <c r="L25" s="49">
        <v>27571</v>
      </c>
      <c r="M25" s="27"/>
      <c r="N25" s="28">
        <f t="shared" ref="N25:N30" si="8">L25/$L$30*100</f>
        <v>15.315265271659733</v>
      </c>
    </row>
    <row r="26" spans="1:14" ht="15" customHeight="1" x14ac:dyDescent="0.35">
      <c r="A26" s="29" t="s">
        <v>58</v>
      </c>
      <c r="B26" s="30">
        <v>883</v>
      </c>
      <c r="C26" s="31"/>
      <c r="D26" s="32">
        <f t="shared" si="6"/>
        <v>17.674139311449157</v>
      </c>
      <c r="E26" s="9"/>
      <c r="F26" s="33" t="s">
        <v>122</v>
      </c>
      <c r="G26" s="30">
        <v>34329</v>
      </c>
      <c r="H26" s="31"/>
      <c r="I26" s="32">
        <f t="shared" si="7"/>
        <v>15.353068243312745</v>
      </c>
      <c r="J26" s="9"/>
      <c r="K26" s="33" t="s">
        <v>137</v>
      </c>
      <c r="L26" s="43">
        <v>22899</v>
      </c>
      <c r="M26" s="31"/>
      <c r="N26" s="32">
        <f t="shared" si="8"/>
        <v>12.720041328052526</v>
      </c>
    </row>
    <row r="27" spans="1:14" ht="15" customHeight="1" x14ac:dyDescent="0.35">
      <c r="A27" s="33" t="s">
        <v>148</v>
      </c>
      <c r="B27" s="30">
        <v>546</v>
      </c>
      <c r="C27" s="31"/>
      <c r="D27" s="32">
        <f t="shared" si="6"/>
        <v>10.928742994395517</v>
      </c>
      <c r="E27" s="9"/>
      <c r="F27" s="33" t="s">
        <v>67</v>
      </c>
      <c r="G27" s="30">
        <v>27541</v>
      </c>
      <c r="H27" s="31"/>
      <c r="I27" s="32">
        <f t="shared" si="7"/>
        <v>12.317249336976793</v>
      </c>
      <c r="J27" s="9"/>
      <c r="K27" s="33" t="s">
        <v>72</v>
      </c>
      <c r="L27" s="50">
        <v>21540</v>
      </c>
      <c r="M27" s="31"/>
      <c r="N27" s="32">
        <f t="shared" si="8"/>
        <v>11.965137787949317</v>
      </c>
    </row>
    <row r="28" spans="1:14" ht="15" customHeight="1" x14ac:dyDescent="0.35">
      <c r="A28" s="51" t="s">
        <v>153</v>
      </c>
      <c r="B28" s="30">
        <v>525</v>
      </c>
      <c r="C28" s="31"/>
      <c r="D28" s="32">
        <f t="shared" si="6"/>
        <v>10.508406725380304</v>
      </c>
      <c r="E28" s="9"/>
      <c r="F28" s="33" t="s">
        <v>69</v>
      </c>
      <c r="G28" s="30">
        <v>23306</v>
      </c>
      <c r="H28" s="31"/>
      <c r="I28" s="32">
        <f t="shared" si="7"/>
        <v>10.423216769455761</v>
      </c>
      <c r="J28" s="9"/>
      <c r="K28" s="33" t="s">
        <v>62</v>
      </c>
      <c r="L28" s="43">
        <v>15913</v>
      </c>
      <c r="M28" s="31"/>
      <c r="N28" s="32">
        <f t="shared" si="8"/>
        <v>8.8394260733350745</v>
      </c>
    </row>
    <row r="29" spans="1:14" ht="15" customHeight="1" x14ac:dyDescent="0.35">
      <c r="A29" s="39" t="s">
        <v>135</v>
      </c>
      <c r="B29" s="40">
        <v>448</v>
      </c>
      <c r="C29" s="36"/>
      <c r="D29" s="37">
        <f t="shared" si="6"/>
        <v>8.9671737389911925</v>
      </c>
      <c r="E29" s="9"/>
      <c r="F29" s="34" t="s">
        <v>70</v>
      </c>
      <c r="G29" s="40">
        <v>23142</v>
      </c>
      <c r="H29" s="36"/>
      <c r="I29" s="37">
        <f t="shared" si="7"/>
        <v>10.349870525990958</v>
      </c>
      <c r="J29" s="9"/>
      <c r="K29" s="34" t="s">
        <v>71</v>
      </c>
      <c r="L29" s="47">
        <v>15421</v>
      </c>
      <c r="M29" s="36"/>
      <c r="N29" s="37">
        <f t="shared" si="8"/>
        <v>8.5661276614654795</v>
      </c>
    </row>
    <row r="30" spans="1:14" ht="15" customHeight="1" x14ac:dyDescent="0.35">
      <c r="A30" s="24" t="s">
        <v>239</v>
      </c>
      <c r="B30" s="10">
        <v>4996</v>
      </c>
      <c r="C30" s="11"/>
      <c r="D30" s="12">
        <f t="shared" si="6"/>
        <v>100</v>
      </c>
      <c r="E30" s="9"/>
      <c r="F30" s="24" t="s">
        <v>239</v>
      </c>
      <c r="G30" s="10">
        <v>223597</v>
      </c>
      <c r="H30" s="11"/>
      <c r="I30" s="12">
        <f t="shared" si="7"/>
        <v>100</v>
      </c>
      <c r="J30" s="9"/>
      <c r="K30" s="24" t="s">
        <v>239</v>
      </c>
      <c r="L30" s="10">
        <v>180023</v>
      </c>
      <c r="M30" s="11"/>
      <c r="N30" s="12">
        <f t="shared" si="8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25" t="s">
        <v>138</v>
      </c>
      <c r="B34" s="26">
        <v>8173</v>
      </c>
      <c r="C34" s="27"/>
      <c r="D34" s="28">
        <f>B34/$B$39*100</f>
        <v>13.257096512570964</v>
      </c>
      <c r="E34" s="9"/>
      <c r="F34" s="42" t="s">
        <v>79</v>
      </c>
      <c r="G34" s="26">
        <v>3425</v>
      </c>
      <c r="H34" s="27"/>
      <c r="I34" s="28">
        <f t="shared" ref="I34:I39" si="9">G34/$G$39*100</f>
        <v>17.495913363302002</v>
      </c>
      <c r="J34" s="9"/>
      <c r="K34" s="42" t="s">
        <v>112</v>
      </c>
      <c r="L34" s="49">
        <v>51852</v>
      </c>
      <c r="M34" s="27"/>
      <c r="N34" s="28">
        <f t="shared" ref="N34:N39" si="10">L34/$L$39*100</f>
        <v>59.074441178481095</v>
      </c>
    </row>
    <row r="35" spans="1:14" ht="15" customHeight="1" x14ac:dyDescent="0.35">
      <c r="A35" s="29" t="s">
        <v>139</v>
      </c>
      <c r="B35" s="30">
        <v>6588</v>
      </c>
      <c r="C35" s="31"/>
      <c r="D35" s="32">
        <f>B35/$B$39*100</f>
        <v>10.686131386861314</v>
      </c>
      <c r="E35" s="9"/>
      <c r="F35" s="33" t="s">
        <v>141</v>
      </c>
      <c r="G35" s="30">
        <v>2858</v>
      </c>
      <c r="H35" s="31"/>
      <c r="I35" s="32">
        <f t="shared" si="9"/>
        <v>14.599509603596239</v>
      </c>
      <c r="J35" s="9"/>
      <c r="K35" s="33" t="s">
        <v>63</v>
      </c>
      <c r="L35" s="43">
        <v>8279</v>
      </c>
      <c r="M35" s="31"/>
      <c r="N35" s="32">
        <f t="shared" si="10"/>
        <v>9.4321780937407436</v>
      </c>
    </row>
    <row r="36" spans="1:14" ht="15" customHeight="1" x14ac:dyDescent="0.35">
      <c r="A36" s="29" t="s">
        <v>123</v>
      </c>
      <c r="B36" s="30">
        <v>5943</v>
      </c>
      <c r="C36" s="31"/>
      <c r="D36" s="32">
        <f>B36/$B$39*100</f>
        <v>9.6399026763990268</v>
      </c>
      <c r="E36" s="9"/>
      <c r="F36" s="30" t="s">
        <v>78</v>
      </c>
      <c r="G36" s="44">
        <v>2215</v>
      </c>
      <c r="H36" s="31"/>
      <c r="I36" s="32">
        <f t="shared" si="9"/>
        <v>11.314875357580711</v>
      </c>
      <c r="J36" s="9"/>
      <c r="K36" s="33" t="s">
        <v>27</v>
      </c>
      <c r="L36" s="43">
        <v>7598</v>
      </c>
      <c r="M36" s="31"/>
      <c r="N36" s="32">
        <f t="shared" si="10"/>
        <v>8.6563219176521518</v>
      </c>
    </row>
    <row r="37" spans="1:14" ht="15" customHeight="1" x14ac:dyDescent="0.35">
      <c r="A37" s="33" t="s">
        <v>140</v>
      </c>
      <c r="B37" s="30">
        <v>4875</v>
      </c>
      <c r="C37" s="31"/>
      <c r="D37" s="32">
        <v>8.9065729640347264</v>
      </c>
      <c r="E37" s="9"/>
      <c r="F37" s="33" t="s">
        <v>89</v>
      </c>
      <c r="G37" s="43">
        <v>1986</v>
      </c>
      <c r="H37" s="31"/>
      <c r="I37" s="32">
        <f t="shared" si="9"/>
        <v>10.145075602778913</v>
      </c>
      <c r="J37" s="9"/>
      <c r="K37" s="33" t="s">
        <v>25</v>
      </c>
      <c r="L37" s="50">
        <v>6228</v>
      </c>
      <c r="M37" s="31"/>
      <c r="N37" s="32">
        <f t="shared" si="10"/>
        <v>7.0954952491626226</v>
      </c>
    </row>
    <row r="38" spans="1:14" ht="15" customHeight="1" x14ac:dyDescent="0.35">
      <c r="A38" s="34" t="s">
        <v>73</v>
      </c>
      <c r="B38" s="47">
        <v>4192</v>
      </c>
      <c r="C38" s="36"/>
      <c r="D38" s="37">
        <v>8.4249689954526676</v>
      </c>
      <c r="E38" s="9"/>
      <c r="F38" s="34" t="s">
        <v>142</v>
      </c>
      <c r="G38" s="40">
        <v>1857</v>
      </c>
      <c r="H38" s="36"/>
      <c r="I38" s="37">
        <f t="shared" si="9"/>
        <v>9.4861054352268095</v>
      </c>
      <c r="J38" s="9"/>
      <c r="K38" s="34" t="s">
        <v>43</v>
      </c>
      <c r="L38" s="47">
        <v>6167</v>
      </c>
      <c r="M38" s="36"/>
      <c r="N38" s="37">
        <f t="shared" si="10"/>
        <v>7.0259985872809709</v>
      </c>
    </row>
    <row r="39" spans="1:14" ht="15" customHeight="1" x14ac:dyDescent="0.35">
      <c r="A39" s="24" t="s">
        <v>239</v>
      </c>
      <c r="B39" s="10">
        <v>61650</v>
      </c>
      <c r="C39" s="11"/>
      <c r="D39" s="12">
        <f>B39/$B$39*100</f>
        <v>100</v>
      </c>
      <c r="E39" s="13"/>
      <c r="F39" s="24" t="s">
        <v>239</v>
      </c>
      <c r="G39" s="10">
        <v>19576</v>
      </c>
      <c r="H39" s="11"/>
      <c r="I39" s="12">
        <f t="shared" si="9"/>
        <v>100</v>
      </c>
      <c r="J39" s="9"/>
      <c r="K39" s="24" t="s">
        <v>239</v>
      </c>
      <c r="L39" s="10">
        <v>87774</v>
      </c>
      <c r="M39" s="11"/>
      <c r="N39" s="12">
        <f t="shared" si="10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26">
        <v>14211</v>
      </c>
      <c r="C43" s="27"/>
      <c r="D43" s="28">
        <f>B43/$B$48*100</f>
        <v>23.29748516344798</v>
      </c>
      <c r="E43" s="9"/>
      <c r="F43" s="26" t="s">
        <v>125</v>
      </c>
      <c r="G43" s="45">
        <v>2510</v>
      </c>
      <c r="H43" s="27"/>
      <c r="I43" s="28">
        <f t="shared" ref="I43:I48" si="11">G43/$G$48*100</f>
        <v>29.599056603773583</v>
      </c>
      <c r="J43" s="9"/>
      <c r="K43" s="48" t="s">
        <v>30</v>
      </c>
      <c r="L43" s="45">
        <v>8238</v>
      </c>
      <c r="M43" s="27"/>
      <c r="N43" s="28">
        <f t="shared" ref="N43:N48" si="12">L43/$L$48*100</f>
        <v>36.179183135704875</v>
      </c>
    </row>
    <row r="44" spans="1:14" ht="15" customHeight="1" x14ac:dyDescent="0.35">
      <c r="A44" s="29" t="s">
        <v>35</v>
      </c>
      <c r="B44" s="30">
        <v>9394</v>
      </c>
      <c r="C44" s="31"/>
      <c r="D44" s="32">
        <f>B44/$B$48*100</f>
        <v>15.400504934588019</v>
      </c>
      <c r="E44" s="9"/>
      <c r="F44" s="30" t="s">
        <v>29</v>
      </c>
      <c r="G44" s="44">
        <v>2082</v>
      </c>
      <c r="H44" s="31"/>
      <c r="I44" s="32">
        <f t="shared" si="11"/>
        <v>24.55188679245283</v>
      </c>
      <c r="J44" s="9"/>
      <c r="K44" s="33" t="s">
        <v>48</v>
      </c>
      <c r="L44" s="30">
        <v>3841</v>
      </c>
      <c r="M44" s="31"/>
      <c r="N44" s="32">
        <f t="shared" si="12"/>
        <v>16.868686868686869</v>
      </c>
    </row>
    <row r="45" spans="1:14" ht="15" customHeight="1" x14ac:dyDescent="0.35">
      <c r="A45" s="29" t="s">
        <v>124</v>
      </c>
      <c r="B45" s="30">
        <v>7827</v>
      </c>
      <c r="C45" s="31"/>
      <c r="D45" s="32">
        <f>B45/$B$48*100</f>
        <v>12.831568248139282</v>
      </c>
      <c r="E45" s="9"/>
      <c r="F45" s="30" t="s">
        <v>126</v>
      </c>
      <c r="G45" s="38">
        <v>1302</v>
      </c>
      <c r="H45" s="31"/>
      <c r="I45" s="32">
        <f t="shared" si="11"/>
        <v>15.35377358490566</v>
      </c>
      <c r="J45" s="9"/>
      <c r="K45" s="33" t="s">
        <v>145</v>
      </c>
      <c r="L45" s="30">
        <v>2479</v>
      </c>
      <c r="M45" s="31"/>
      <c r="N45" s="32">
        <f t="shared" si="12"/>
        <v>10.887132191480017</v>
      </c>
    </row>
    <row r="46" spans="1:14" ht="15" customHeight="1" x14ac:dyDescent="0.35">
      <c r="A46" s="33" t="s">
        <v>143</v>
      </c>
      <c r="B46" s="30">
        <v>7510</v>
      </c>
      <c r="C46" s="31"/>
      <c r="D46" s="32">
        <v>11.970574372096156</v>
      </c>
      <c r="E46" s="9"/>
      <c r="F46" s="30" t="s">
        <v>34</v>
      </c>
      <c r="G46" s="44">
        <v>934</v>
      </c>
      <c r="H46" s="31"/>
      <c r="I46" s="32">
        <f t="shared" si="11"/>
        <v>11.014150943396226</v>
      </c>
      <c r="J46" s="9"/>
      <c r="K46" s="33" t="s">
        <v>49</v>
      </c>
      <c r="L46" s="30">
        <v>1645</v>
      </c>
      <c r="M46" s="31"/>
      <c r="N46" s="32">
        <f t="shared" si="12"/>
        <v>7.2244180939833118</v>
      </c>
    </row>
    <row r="47" spans="1:14" ht="15" customHeight="1" x14ac:dyDescent="0.35">
      <c r="A47" s="34" t="s">
        <v>144</v>
      </c>
      <c r="B47" s="47">
        <v>4933</v>
      </c>
      <c r="C47" s="36"/>
      <c r="D47" s="37">
        <v>9.4926267591407978</v>
      </c>
      <c r="E47" s="9"/>
      <c r="F47" s="35" t="s">
        <v>32</v>
      </c>
      <c r="G47" s="46">
        <v>921</v>
      </c>
      <c r="H47" s="36"/>
      <c r="I47" s="37">
        <f t="shared" si="11"/>
        <v>10.860849056603774</v>
      </c>
      <c r="J47" s="9"/>
      <c r="K47" s="34" t="s">
        <v>64</v>
      </c>
      <c r="L47" s="40">
        <v>1639</v>
      </c>
      <c r="M47" s="36"/>
      <c r="N47" s="37">
        <f t="shared" si="12"/>
        <v>7.1980676328502415</v>
      </c>
    </row>
    <row r="48" spans="1:14" ht="15" customHeight="1" x14ac:dyDescent="0.35">
      <c r="A48" s="24" t="s">
        <v>239</v>
      </c>
      <c r="B48" s="10">
        <v>60998</v>
      </c>
      <c r="C48" s="11"/>
      <c r="D48" s="12">
        <f>B48/$B$48*100</f>
        <v>100</v>
      </c>
      <c r="E48" s="13"/>
      <c r="F48" s="24" t="s">
        <v>239</v>
      </c>
      <c r="G48" s="10">
        <v>8480</v>
      </c>
      <c r="H48" s="11"/>
      <c r="I48" s="12">
        <f t="shared" si="11"/>
        <v>100</v>
      </c>
      <c r="J48" s="9"/>
      <c r="K48" s="24" t="s">
        <v>239</v>
      </c>
      <c r="L48" s="10">
        <v>22770</v>
      </c>
      <c r="M48" s="11"/>
      <c r="N48" s="12">
        <f t="shared" si="12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152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150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  <row r="52" spans="1:14" ht="15" customHeight="1" x14ac:dyDescent="0.35"/>
    <row r="53" spans="1:14" ht="15" customHeight="1" x14ac:dyDescent="0.35"/>
    <row r="54" spans="1:14" ht="15" customHeight="1" x14ac:dyDescent="0.35"/>
  </sheetData>
  <mergeCells count="49">
    <mergeCell ref="G33:H33"/>
    <mergeCell ref="G41:I41"/>
    <mergeCell ref="K41:K42"/>
    <mergeCell ref="L41:N41"/>
    <mergeCell ref="B42:C42"/>
    <mergeCell ref="L42:M42"/>
    <mergeCell ref="K14:K15"/>
    <mergeCell ref="L14:N14"/>
    <mergeCell ref="B15:C15"/>
    <mergeCell ref="L15:M15"/>
    <mergeCell ref="A23:A24"/>
    <mergeCell ref="B23:D23"/>
    <mergeCell ref="F23:F24"/>
    <mergeCell ref="G23:I23"/>
    <mergeCell ref="K23:K24"/>
    <mergeCell ref="L23:N23"/>
    <mergeCell ref="B24:C24"/>
    <mergeCell ref="L24:M24"/>
    <mergeCell ref="G15:H15"/>
    <mergeCell ref="A14:A15"/>
    <mergeCell ref="B14:D14"/>
    <mergeCell ref="F14:F15"/>
    <mergeCell ref="K5:K6"/>
    <mergeCell ref="A2:N2"/>
    <mergeCell ref="A3:N3"/>
    <mergeCell ref="L5:N5"/>
    <mergeCell ref="B6:C6"/>
    <mergeCell ref="G6:H6"/>
    <mergeCell ref="L6:M6"/>
    <mergeCell ref="A5:A6"/>
    <mergeCell ref="B5:D5"/>
    <mergeCell ref="F5:F6"/>
    <mergeCell ref="G5:I5"/>
    <mergeCell ref="G14:I14"/>
    <mergeCell ref="A51:N51"/>
    <mergeCell ref="A50:N50"/>
    <mergeCell ref="G42:H42"/>
    <mergeCell ref="G24:H24"/>
    <mergeCell ref="A32:A33"/>
    <mergeCell ref="B32:D32"/>
    <mergeCell ref="F32:F33"/>
    <mergeCell ref="G32:I32"/>
    <mergeCell ref="K32:K33"/>
    <mergeCell ref="L32:N32"/>
    <mergeCell ref="B33:C33"/>
    <mergeCell ref="L33:M33"/>
    <mergeCell ref="A41:A42"/>
    <mergeCell ref="B41:D41"/>
    <mergeCell ref="F41:F42"/>
  </mergeCells>
  <pageMargins left="0.39370078740157483" right="0.39370078740157483" top="0.39370078740157483" bottom="0.74803149606299213" header="0.31496062992125984" footer="0.31496062992125984"/>
  <pageSetup paperSize="9" scale="71" orientation="landscape" r:id="rId1"/>
  <headerFooter>
    <oddFooter>&amp;L&amp;"Trebuchet MS,Grassetto"Statistiche Italia - IMMATRICOLAZIONI
Automobile in cifre&amp;C&amp;9&amp;P/&amp;N&amp;R&amp;"Trebuchet MS,Grassetto"ANFIA - Studi e statistiche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2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7.42578125" style="4" customWidth="1"/>
    <col min="15" max="15" width="9.28515625" style="4"/>
    <col min="16" max="16" width="21" style="4" bestFit="1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97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98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0</v>
      </c>
      <c r="C5" s="77"/>
      <c r="D5" s="78"/>
      <c r="E5" s="6"/>
      <c r="F5" s="74" t="s">
        <v>238</v>
      </c>
      <c r="G5" s="76" t="s">
        <v>1</v>
      </c>
      <c r="H5" s="77"/>
      <c r="I5" s="78"/>
      <c r="J5" s="6"/>
      <c r="K5" s="74" t="s">
        <v>238</v>
      </c>
      <c r="L5" s="76" t="s">
        <v>2</v>
      </c>
      <c r="M5" s="77"/>
      <c r="N5" s="78"/>
    </row>
    <row r="6" spans="1:14" ht="15" customHeight="1" x14ac:dyDescent="0.35">
      <c r="A6" s="75"/>
      <c r="B6" s="79" t="s">
        <v>3</v>
      </c>
      <c r="C6" s="80"/>
      <c r="D6" s="8" t="s">
        <v>4</v>
      </c>
      <c r="E6" s="6"/>
      <c r="F6" s="75"/>
      <c r="G6" s="79" t="s">
        <v>3</v>
      </c>
      <c r="H6" s="80"/>
      <c r="I6" s="8" t="s">
        <v>4</v>
      </c>
      <c r="J6" s="6"/>
      <c r="K6" s="75"/>
      <c r="L6" s="79" t="s">
        <v>3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126403</v>
      </c>
      <c r="C7" s="27"/>
      <c r="D7" s="28">
        <f t="shared" ref="D7:D12" si="0">B7/$B$12*100</f>
        <v>43.81401668636633</v>
      </c>
      <c r="E7" s="9"/>
      <c r="F7" s="25" t="s">
        <v>6</v>
      </c>
      <c r="G7" s="26">
        <v>56515</v>
      </c>
      <c r="H7" s="27"/>
      <c r="I7" s="28">
        <f>G7/$G$12*100</f>
        <v>12.974505550007462</v>
      </c>
      <c r="J7" s="9"/>
      <c r="K7" s="25" t="s">
        <v>7</v>
      </c>
      <c r="L7" s="26">
        <v>38788</v>
      </c>
      <c r="M7" s="27"/>
      <c r="N7" s="28">
        <f t="shared" ref="N7:N12" si="1">L7/$L$12*100</f>
        <v>19.065595123989283</v>
      </c>
    </row>
    <row r="8" spans="1:14" ht="15" customHeight="1" x14ac:dyDescent="0.35">
      <c r="A8" s="29" t="s">
        <v>8</v>
      </c>
      <c r="B8" s="30">
        <v>44184</v>
      </c>
      <c r="C8" s="31"/>
      <c r="D8" s="32">
        <f t="shared" si="0"/>
        <v>15.315131074977732</v>
      </c>
      <c r="E8" s="9"/>
      <c r="F8" s="33" t="s">
        <v>12</v>
      </c>
      <c r="G8" s="30">
        <v>55837</v>
      </c>
      <c r="H8" s="31"/>
      <c r="I8" s="32">
        <f>G8/$G$12*100</f>
        <v>12.818852807144415</v>
      </c>
      <c r="J8" s="9"/>
      <c r="K8" s="33" t="s">
        <v>10</v>
      </c>
      <c r="L8" s="30">
        <v>22840</v>
      </c>
      <c r="M8" s="31"/>
      <c r="N8" s="32">
        <f t="shared" si="1"/>
        <v>11.226621445599548</v>
      </c>
    </row>
    <row r="9" spans="1:14" ht="15" customHeight="1" x14ac:dyDescent="0.35">
      <c r="A9" s="33" t="s">
        <v>11</v>
      </c>
      <c r="B9" s="30">
        <v>15849</v>
      </c>
      <c r="C9" s="31"/>
      <c r="D9" s="32">
        <f t="shared" si="0"/>
        <v>5.4936065636276039</v>
      </c>
      <c r="E9" s="9"/>
      <c r="F9" s="29" t="s">
        <v>53</v>
      </c>
      <c r="G9" s="30">
        <v>42152</v>
      </c>
      <c r="H9" s="31"/>
      <c r="I9" s="32">
        <f>G10/$G$12*100</f>
        <v>9.1240515628407781</v>
      </c>
      <c r="J9" s="9"/>
      <c r="K9" s="33" t="s">
        <v>117</v>
      </c>
      <c r="L9" s="38">
        <v>17953</v>
      </c>
      <c r="M9" s="31"/>
      <c r="N9" s="32">
        <f t="shared" si="1"/>
        <v>8.8244980215783144</v>
      </c>
    </row>
    <row r="10" spans="1:14" ht="15" customHeight="1" x14ac:dyDescent="0.35">
      <c r="A10" s="33" t="s">
        <v>116</v>
      </c>
      <c r="B10" s="30">
        <v>13820</v>
      </c>
      <c r="C10" s="31"/>
      <c r="D10" s="32">
        <f t="shared" si="0"/>
        <v>4.7903112315813923</v>
      </c>
      <c r="E10" s="9"/>
      <c r="F10" s="33" t="s">
        <v>9</v>
      </c>
      <c r="G10" s="30">
        <v>39743</v>
      </c>
      <c r="H10" s="31"/>
      <c r="I10" s="32">
        <f>G11/$G$12*100</f>
        <v>8.3506089511805968</v>
      </c>
      <c r="J10" s="9"/>
      <c r="K10" s="29" t="s">
        <v>54</v>
      </c>
      <c r="L10" s="30">
        <v>17160</v>
      </c>
      <c r="M10" s="31"/>
      <c r="N10" s="32">
        <f t="shared" si="1"/>
        <v>8.4347120843471206</v>
      </c>
    </row>
    <row r="11" spans="1:14" ht="15" customHeight="1" x14ac:dyDescent="0.35">
      <c r="A11" s="34" t="s">
        <v>87</v>
      </c>
      <c r="B11" s="35">
        <v>12496</v>
      </c>
      <c r="C11" s="36"/>
      <c r="D11" s="37">
        <f t="shared" si="0"/>
        <v>4.3313841642432038</v>
      </c>
      <c r="E11" s="9"/>
      <c r="F11" s="34" t="s">
        <v>13</v>
      </c>
      <c r="G11" s="40">
        <v>36374</v>
      </c>
      <c r="H11" s="36"/>
      <c r="I11" s="37">
        <f>G9/$G$12*100</f>
        <v>9.6771009102700969</v>
      </c>
      <c r="J11" s="9"/>
      <c r="K11" s="34" t="s">
        <v>14</v>
      </c>
      <c r="L11" s="40">
        <v>13518</v>
      </c>
      <c r="M11" s="36"/>
      <c r="N11" s="37">
        <f t="shared" si="1"/>
        <v>6.6445476664454777</v>
      </c>
    </row>
    <row r="12" spans="1:14" ht="15" customHeight="1" x14ac:dyDescent="0.35">
      <c r="A12" s="24" t="s">
        <v>239</v>
      </c>
      <c r="B12" s="10">
        <v>288499</v>
      </c>
      <c r="C12" s="11"/>
      <c r="D12" s="12">
        <f t="shared" si="0"/>
        <v>100</v>
      </c>
      <c r="E12" s="9"/>
      <c r="F12" s="24" t="s">
        <v>239</v>
      </c>
      <c r="G12" s="10">
        <v>435585</v>
      </c>
      <c r="H12" s="11"/>
      <c r="I12" s="12">
        <f>G12/$G$12*100</f>
        <v>100</v>
      </c>
      <c r="J12" s="9"/>
      <c r="K12" s="24" t="s">
        <v>239</v>
      </c>
      <c r="L12" s="10">
        <v>203445</v>
      </c>
      <c r="M12" s="11"/>
      <c r="N12" s="12">
        <f t="shared" si="1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25" t="s">
        <v>18</v>
      </c>
      <c r="B16" s="26">
        <v>10438</v>
      </c>
      <c r="C16" s="27"/>
      <c r="D16" s="28">
        <f t="shared" ref="D16:D21" si="2">B16/$B$21*100</f>
        <v>17.722765552838901</v>
      </c>
      <c r="E16" s="9"/>
      <c r="F16" s="25" t="s">
        <v>21</v>
      </c>
      <c r="G16" s="26">
        <v>4389</v>
      </c>
      <c r="H16" s="27"/>
      <c r="I16" s="28">
        <f t="shared" ref="I16:I21" si="3">G16/$G$21*100</f>
        <v>29.3637519234629</v>
      </c>
      <c r="J16" s="9"/>
      <c r="K16" s="25" t="s">
        <v>65</v>
      </c>
      <c r="L16" s="26">
        <v>572</v>
      </c>
      <c r="M16" s="27"/>
      <c r="N16" s="28">
        <f t="shared" ref="N16:N21" si="4">L16/$L$21*100</f>
        <v>28.51445663010967</v>
      </c>
    </row>
    <row r="17" spans="1:14" ht="15" customHeight="1" x14ac:dyDescent="0.35">
      <c r="A17" s="33" t="s">
        <v>38</v>
      </c>
      <c r="B17" s="30">
        <v>9214</v>
      </c>
      <c r="C17" s="31"/>
      <c r="D17" s="32">
        <f t="shared" si="2"/>
        <v>15.644525944036946</v>
      </c>
      <c r="E17" s="9"/>
      <c r="F17" s="33" t="s">
        <v>16</v>
      </c>
      <c r="G17" s="30">
        <v>4265</v>
      </c>
      <c r="H17" s="31"/>
      <c r="I17" s="32">
        <f t="shared" si="3"/>
        <v>28.534154010838297</v>
      </c>
      <c r="J17" s="9"/>
      <c r="K17" s="33" t="s">
        <v>20</v>
      </c>
      <c r="L17" s="30">
        <v>260</v>
      </c>
      <c r="M17" s="31"/>
      <c r="N17" s="32">
        <f t="shared" si="4"/>
        <v>12.961116650049851</v>
      </c>
    </row>
    <row r="18" spans="1:14" ht="15" customHeight="1" x14ac:dyDescent="0.35">
      <c r="A18" s="29" t="s">
        <v>40</v>
      </c>
      <c r="B18" s="30">
        <v>8242</v>
      </c>
      <c r="C18" s="31"/>
      <c r="D18" s="32">
        <f t="shared" si="2"/>
        <v>13.994159195870687</v>
      </c>
      <c r="E18" s="9"/>
      <c r="F18" s="29" t="s">
        <v>19</v>
      </c>
      <c r="G18" s="30">
        <v>2301</v>
      </c>
      <c r="H18" s="31"/>
      <c r="I18" s="32">
        <f t="shared" si="3"/>
        <v>15.394393523784036</v>
      </c>
      <c r="J18" s="9"/>
      <c r="K18" s="33" t="s">
        <v>17</v>
      </c>
      <c r="L18" s="38">
        <v>257</v>
      </c>
      <c r="M18" s="31"/>
      <c r="N18" s="32">
        <f t="shared" si="4"/>
        <v>12.811565304087738</v>
      </c>
    </row>
    <row r="19" spans="1:14" ht="15" customHeight="1" x14ac:dyDescent="0.35">
      <c r="A19" s="33" t="s">
        <v>15</v>
      </c>
      <c r="B19" s="30">
        <v>8103</v>
      </c>
      <c r="C19" s="31"/>
      <c r="D19" s="32">
        <f t="shared" si="2"/>
        <v>13.758149959250204</v>
      </c>
      <c r="E19" s="9"/>
      <c r="F19" s="33" t="s">
        <v>85</v>
      </c>
      <c r="G19" s="30">
        <v>1153</v>
      </c>
      <c r="H19" s="31"/>
      <c r="I19" s="32">
        <f t="shared" si="3"/>
        <v>7.7139225262594504</v>
      </c>
      <c r="J19" s="9"/>
      <c r="K19" s="29" t="s">
        <v>91</v>
      </c>
      <c r="L19" s="30">
        <v>189</v>
      </c>
      <c r="M19" s="31"/>
      <c r="N19" s="32">
        <f t="shared" si="4"/>
        <v>9.4217347956131619</v>
      </c>
    </row>
    <row r="20" spans="1:14" ht="15" customHeight="1" x14ac:dyDescent="0.35">
      <c r="A20" s="34" t="s">
        <v>118</v>
      </c>
      <c r="B20" s="40">
        <v>3750</v>
      </c>
      <c r="C20" s="36"/>
      <c r="D20" s="37">
        <f t="shared" si="2"/>
        <v>6.367155664221678</v>
      </c>
      <c r="E20" s="9"/>
      <c r="F20" s="34" t="s">
        <v>119</v>
      </c>
      <c r="G20" s="40">
        <v>689</v>
      </c>
      <c r="H20" s="36"/>
      <c r="I20" s="37">
        <f t="shared" si="3"/>
        <v>4.6096206596641469</v>
      </c>
      <c r="J20" s="9"/>
      <c r="K20" s="34" t="s">
        <v>57</v>
      </c>
      <c r="L20" s="40">
        <v>140</v>
      </c>
      <c r="M20" s="36"/>
      <c r="N20" s="37">
        <f t="shared" si="4"/>
        <v>6.9790628115653037</v>
      </c>
    </row>
    <row r="21" spans="1:14" ht="15" customHeight="1" x14ac:dyDescent="0.35">
      <c r="A21" s="24" t="s">
        <v>239</v>
      </c>
      <c r="B21" s="10">
        <v>58896</v>
      </c>
      <c r="C21" s="11"/>
      <c r="D21" s="12">
        <f t="shared" si="2"/>
        <v>100</v>
      </c>
      <c r="E21" s="9"/>
      <c r="F21" s="24" t="s">
        <v>239</v>
      </c>
      <c r="G21" s="10">
        <v>14947</v>
      </c>
      <c r="H21" s="11"/>
      <c r="I21" s="12">
        <f t="shared" si="3"/>
        <v>100</v>
      </c>
      <c r="J21" s="9"/>
      <c r="K21" s="24" t="s">
        <v>239</v>
      </c>
      <c r="L21" s="10">
        <v>2006</v>
      </c>
      <c r="M21" s="11"/>
      <c r="N21" s="12">
        <f t="shared" si="4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26" t="s">
        <v>105</v>
      </c>
      <c r="B25" s="26">
        <v>704</v>
      </c>
      <c r="C25" s="27"/>
      <c r="D25" s="28">
        <f t="shared" ref="D25:D30" si="5">B25/$B$30*100</f>
        <v>22.278481012658226</v>
      </c>
      <c r="E25" s="9"/>
      <c r="F25" s="25" t="s">
        <v>121</v>
      </c>
      <c r="G25" s="26">
        <v>32591</v>
      </c>
      <c r="H25" s="27"/>
      <c r="I25" s="28">
        <f t="shared" ref="I25:I30" si="6">G25/$G$30*100</f>
        <v>18.176089053968891</v>
      </c>
      <c r="J25" s="9"/>
      <c r="K25" s="42" t="s">
        <v>24</v>
      </c>
      <c r="L25" s="49">
        <v>26482</v>
      </c>
      <c r="M25" s="27"/>
      <c r="N25" s="28">
        <f t="shared" ref="N25:N30" si="7">L25/$L$30*100</f>
        <v>19.558201194969019</v>
      </c>
    </row>
    <row r="26" spans="1:14" ht="15" customHeight="1" x14ac:dyDescent="0.35">
      <c r="A26" s="29" t="s">
        <v>58</v>
      </c>
      <c r="B26" s="30">
        <v>654</v>
      </c>
      <c r="C26" s="31"/>
      <c r="D26" s="32">
        <f t="shared" si="5"/>
        <v>20.696202531645568</v>
      </c>
      <c r="E26" s="9"/>
      <c r="F26" s="33" t="s">
        <v>69</v>
      </c>
      <c r="G26" s="30">
        <v>24298</v>
      </c>
      <c r="H26" s="31"/>
      <c r="I26" s="32">
        <f t="shared" si="6"/>
        <v>13.551060471704954</v>
      </c>
      <c r="J26" s="9"/>
      <c r="K26" s="33" t="s">
        <v>72</v>
      </c>
      <c r="L26" s="43">
        <v>20702</v>
      </c>
      <c r="M26" s="31"/>
      <c r="N26" s="32">
        <f t="shared" si="7"/>
        <v>15.289399635157791</v>
      </c>
    </row>
    <row r="27" spans="1:14" ht="15" customHeight="1" x14ac:dyDescent="0.35">
      <c r="A27" s="52" t="s">
        <v>84</v>
      </c>
      <c r="B27" s="30">
        <v>255</v>
      </c>
      <c r="C27" s="31"/>
      <c r="D27" s="32">
        <f t="shared" si="5"/>
        <v>8.0696202531645564</v>
      </c>
      <c r="E27" s="9"/>
      <c r="F27" s="33" t="s">
        <v>67</v>
      </c>
      <c r="G27" s="30">
        <v>23494</v>
      </c>
      <c r="H27" s="31"/>
      <c r="I27" s="32">
        <f t="shared" si="6"/>
        <v>13.102667492066681</v>
      </c>
      <c r="J27" s="9"/>
      <c r="K27" s="33" t="s">
        <v>62</v>
      </c>
      <c r="L27" s="50">
        <v>16562</v>
      </c>
      <c r="M27" s="31"/>
      <c r="N27" s="32">
        <f t="shared" si="7"/>
        <v>12.231815126919299</v>
      </c>
    </row>
    <row r="28" spans="1:14" ht="15" customHeight="1" x14ac:dyDescent="0.35">
      <c r="A28" s="29" t="s">
        <v>120</v>
      </c>
      <c r="B28" s="30">
        <v>193</v>
      </c>
      <c r="C28" s="31"/>
      <c r="D28" s="32">
        <f t="shared" si="5"/>
        <v>6.1075949367088604</v>
      </c>
      <c r="E28" s="9"/>
      <c r="F28" s="33" t="s">
        <v>122</v>
      </c>
      <c r="G28" s="30">
        <v>23106</v>
      </c>
      <c r="H28" s="31"/>
      <c r="I28" s="32">
        <f t="shared" si="6"/>
        <v>12.886278840201443</v>
      </c>
      <c r="J28" s="9"/>
      <c r="K28" s="33" t="s">
        <v>109</v>
      </c>
      <c r="L28" s="43">
        <v>9602</v>
      </c>
      <c r="M28" s="31"/>
      <c r="N28" s="32">
        <f t="shared" si="7"/>
        <v>7.0915281275618343</v>
      </c>
    </row>
    <row r="29" spans="1:14" ht="15" customHeight="1" x14ac:dyDescent="0.35">
      <c r="A29" s="34" t="s">
        <v>136</v>
      </c>
      <c r="B29" s="40">
        <v>177</v>
      </c>
      <c r="C29" s="36"/>
      <c r="D29" s="37">
        <f t="shared" si="5"/>
        <v>5.6012658227848098</v>
      </c>
      <c r="E29" s="9"/>
      <c r="F29" s="34" t="s">
        <v>70</v>
      </c>
      <c r="G29" s="40">
        <v>20343</v>
      </c>
      <c r="H29" s="36"/>
      <c r="I29" s="37">
        <f t="shared" si="6"/>
        <v>11.34534624972812</v>
      </c>
      <c r="J29" s="9"/>
      <c r="K29" s="34" t="s">
        <v>42</v>
      </c>
      <c r="L29" s="47">
        <v>8783</v>
      </c>
      <c r="M29" s="36"/>
      <c r="N29" s="37">
        <f t="shared" si="7"/>
        <v>6.4866581487581332</v>
      </c>
    </row>
    <row r="30" spans="1:14" ht="15" customHeight="1" x14ac:dyDescent="0.35">
      <c r="A30" s="24" t="s">
        <v>239</v>
      </c>
      <c r="B30" s="10">
        <v>3160</v>
      </c>
      <c r="C30" s="11"/>
      <c r="D30" s="12">
        <f t="shared" si="5"/>
        <v>100</v>
      </c>
      <c r="E30" s="9"/>
      <c r="F30" s="24" t="s">
        <v>239</v>
      </c>
      <c r="G30" s="10">
        <v>179307</v>
      </c>
      <c r="H30" s="11"/>
      <c r="I30" s="12">
        <f t="shared" si="6"/>
        <v>100</v>
      </c>
      <c r="J30" s="9"/>
      <c r="K30" s="24" t="s">
        <v>239</v>
      </c>
      <c r="L30" s="10">
        <v>135401</v>
      </c>
      <c r="M30" s="11"/>
      <c r="N30" s="12">
        <f t="shared" si="7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25" t="s">
        <v>41</v>
      </c>
      <c r="B34" s="26">
        <v>5695</v>
      </c>
      <c r="C34" s="27"/>
      <c r="D34" s="28">
        <f>B34/$B$39*100</f>
        <v>10.498469933266968</v>
      </c>
      <c r="E34" s="9"/>
      <c r="F34" s="42" t="s">
        <v>79</v>
      </c>
      <c r="G34" s="26">
        <v>3708</v>
      </c>
      <c r="H34" s="27"/>
      <c r="I34" s="28">
        <f t="shared" ref="I34:I39" si="8">G34/$G$39*100</f>
        <v>22.317183268131206</v>
      </c>
      <c r="J34" s="9"/>
      <c r="K34" s="42" t="s">
        <v>112</v>
      </c>
      <c r="L34" s="49">
        <v>49973</v>
      </c>
      <c r="M34" s="27"/>
      <c r="N34" s="28">
        <f t="shared" ref="N34:N39" si="9">L34/$L$39*100</f>
        <v>57.28943355993993</v>
      </c>
    </row>
    <row r="35" spans="1:14" ht="15" customHeight="1" x14ac:dyDescent="0.35">
      <c r="A35" s="29" t="s">
        <v>74</v>
      </c>
      <c r="B35" s="30">
        <v>4843</v>
      </c>
      <c r="C35" s="31"/>
      <c r="D35" s="32">
        <f>B35/$B$39*100</f>
        <v>8.9278472145411634</v>
      </c>
      <c r="E35" s="9"/>
      <c r="F35" s="33" t="s">
        <v>89</v>
      </c>
      <c r="G35" s="30">
        <v>2223</v>
      </c>
      <c r="H35" s="31"/>
      <c r="I35" s="32">
        <f t="shared" si="8"/>
        <v>13.379476376767983</v>
      </c>
      <c r="J35" s="9"/>
      <c r="K35" s="33" t="s">
        <v>63</v>
      </c>
      <c r="L35" s="43">
        <v>8651</v>
      </c>
      <c r="M35" s="31"/>
      <c r="N35" s="32">
        <f t="shared" si="9"/>
        <v>9.9175732841142281</v>
      </c>
    </row>
    <row r="36" spans="1:14" ht="15" customHeight="1" x14ac:dyDescent="0.35">
      <c r="A36" s="29" t="s">
        <v>123</v>
      </c>
      <c r="B36" s="30">
        <v>4192</v>
      </c>
      <c r="C36" s="31"/>
      <c r="D36" s="32">
        <f>B36/$B$39*100</f>
        <v>7.7277587287541945</v>
      </c>
      <c r="E36" s="9"/>
      <c r="F36" s="30" t="s">
        <v>78</v>
      </c>
      <c r="G36" s="44">
        <v>2210</v>
      </c>
      <c r="H36" s="31"/>
      <c r="I36" s="32">
        <f t="shared" si="8"/>
        <v>13.301233824857055</v>
      </c>
      <c r="J36" s="9"/>
      <c r="K36" s="33" t="s">
        <v>27</v>
      </c>
      <c r="L36" s="43">
        <v>7441</v>
      </c>
      <c r="M36" s="31"/>
      <c r="N36" s="32">
        <f t="shared" si="9"/>
        <v>8.5304199291520035</v>
      </c>
    </row>
    <row r="37" spans="1:14" ht="15" customHeight="1" x14ac:dyDescent="0.35">
      <c r="A37" s="33" t="s">
        <v>73</v>
      </c>
      <c r="B37" s="30">
        <v>4007</v>
      </c>
      <c r="C37" s="31"/>
      <c r="D37" s="32">
        <v>8.9065729640347264</v>
      </c>
      <c r="E37" s="9"/>
      <c r="F37" s="33" t="s">
        <v>80</v>
      </c>
      <c r="G37" s="43">
        <v>1273</v>
      </c>
      <c r="H37" s="31"/>
      <c r="I37" s="32">
        <f t="shared" si="8"/>
        <v>7.6617514294312361</v>
      </c>
      <c r="J37" s="9"/>
      <c r="K37" s="33" t="s">
        <v>25</v>
      </c>
      <c r="L37" s="50">
        <v>7423</v>
      </c>
      <c r="M37" s="31"/>
      <c r="N37" s="32">
        <f t="shared" si="9"/>
        <v>8.5097845899872748</v>
      </c>
    </row>
    <row r="38" spans="1:14" ht="15" customHeight="1" x14ac:dyDescent="0.35">
      <c r="A38" s="34" t="s">
        <v>75</v>
      </c>
      <c r="B38" s="47">
        <v>3990</v>
      </c>
      <c r="C38" s="36"/>
      <c r="D38" s="37">
        <v>8.4249689954526676</v>
      </c>
      <c r="E38" s="9"/>
      <c r="F38" s="34" t="s">
        <v>77</v>
      </c>
      <c r="G38" s="40">
        <v>1165</v>
      </c>
      <c r="H38" s="36"/>
      <c r="I38" s="37">
        <f t="shared" si="8"/>
        <v>7.0117363827866388</v>
      </c>
      <c r="J38" s="9"/>
      <c r="K38" s="34" t="s">
        <v>43</v>
      </c>
      <c r="L38" s="47">
        <v>5876</v>
      </c>
      <c r="M38" s="36"/>
      <c r="N38" s="37">
        <f t="shared" si="9"/>
        <v>6.7362918295520995</v>
      </c>
    </row>
    <row r="39" spans="1:14" ht="15" customHeight="1" x14ac:dyDescent="0.35">
      <c r="A39" s="24" t="s">
        <v>239</v>
      </c>
      <c r="B39" s="10">
        <v>54246</v>
      </c>
      <c r="C39" s="11"/>
      <c r="D39" s="12">
        <f>B39/$B$39*100</f>
        <v>100</v>
      </c>
      <c r="E39" s="13"/>
      <c r="F39" s="24" t="s">
        <v>239</v>
      </c>
      <c r="G39" s="10">
        <v>16615</v>
      </c>
      <c r="H39" s="11"/>
      <c r="I39" s="12">
        <f t="shared" si="8"/>
        <v>100</v>
      </c>
      <c r="J39" s="9"/>
      <c r="K39" s="24" t="s">
        <v>239</v>
      </c>
      <c r="L39" s="10">
        <v>87229</v>
      </c>
      <c r="M39" s="11"/>
      <c r="N39" s="12">
        <f t="shared" si="9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26">
        <v>12923</v>
      </c>
      <c r="C43" s="27"/>
      <c r="D43" s="28">
        <f>B43/$B$48*100</f>
        <v>20.674153708325335</v>
      </c>
      <c r="E43" s="9"/>
      <c r="F43" s="26" t="s">
        <v>125</v>
      </c>
      <c r="G43" s="45">
        <v>1082</v>
      </c>
      <c r="H43" s="27"/>
      <c r="I43" s="28">
        <f t="shared" ref="I43:I48" si="10">G43/$G$48*100</f>
        <v>22.420223787815996</v>
      </c>
      <c r="J43" s="9"/>
      <c r="K43" s="48" t="s">
        <v>30</v>
      </c>
      <c r="L43" s="45">
        <v>6431</v>
      </c>
      <c r="M43" s="27"/>
      <c r="N43" s="28">
        <f t="shared" ref="N43:N48" si="11">L43/$L$48*100</f>
        <v>31.277661592335004</v>
      </c>
    </row>
    <row r="44" spans="1:14" ht="15" customHeight="1" x14ac:dyDescent="0.35">
      <c r="A44" s="29" t="s">
        <v>35</v>
      </c>
      <c r="B44" s="30">
        <v>8713</v>
      </c>
      <c r="C44" s="31"/>
      <c r="D44" s="32">
        <f>B44/$B$48*100</f>
        <v>13.939015805976835</v>
      </c>
      <c r="E44" s="9"/>
      <c r="F44" s="30" t="s">
        <v>126</v>
      </c>
      <c r="G44" s="38">
        <v>972</v>
      </c>
      <c r="H44" s="31"/>
      <c r="I44" s="32">
        <f t="shared" si="10"/>
        <v>20.140903439701617</v>
      </c>
      <c r="J44" s="9"/>
      <c r="K44" s="33" t="s">
        <v>48</v>
      </c>
      <c r="L44" s="30">
        <v>4067</v>
      </c>
      <c r="M44" s="31"/>
      <c r="N44" s="32">
        <f t="shared" si="11"/>
        <v>19.78016633432226</v>
      </c>
    </row>
    <row r="45" spans="1:14" ht="15" customHeight="1" x14ac:dyDescent="0.35">
      <c r="A45" s="29" t="s">
        <v>124</v>
      </c>
      <c r="B45" s="30">
        <v>7436</v>
      </c>
      <c r="C45" s="31"/>
      <c r="D45" s="32">
        <f>B45/$B$48*100</f>
        <v>11.896077302105331</v>
      </c>
      <c r="E45" s="9"/>
      <c r="F45" s="38" t="s">
        <v>32</v>
      </c>
      <c r="G45" s="44">
        <v>778</v>
      </c>
      <c r="H45" s="31"/>
      <c r="I45" s="32">
        <f t="shared" si="10"/>
        <v>16.121011189390799</v>
      </c>
      <c r="J45" s="9"/>
      <c r="K45" s="33" t="s">
        <v>36</v>
      </c>
      <c r="L45" s="30">
        <v>1848</v>
      </c>
      <c r="M45" s="31"/>
      <c r="N45" s="32">
        <f t="shared" si="11"/>
        <v>8.9878896940810282</v>
      </c>
    </row>
    <row r="46" spans="1:14" ht="15" customHeight="1" x14ac:dyDescent="0.35">
      <c r="A46" s="33" t="s">
        <v>31</v>
      </c>
      <c r="B46" s="30">
        <v>6395</v>
      </c>
      <c r="C46" s="31"/>
      <c r="D46" s="32">
        <v>11.970574372096156</v>
      </c>
      <c r="E46" s="9"/>
      <c r="F46" s="30" t="s">
        <v>29</v>
      </c>
      <c r="G46" s="44">
        <v>688</v>
      </c>
      <c r="H46" s="31"/>
      <c r="I46" s="32">
        <f t="shared" si="10"/>
        <v>14.256112722751762</v>
      </c>
      <c r="J46" s="9"/>
      <c r="K46" s="33" t="s">
        <v>64</v>
      </c>
      <c r="L46" s="30">
        <v>1581</v>
      </c>
      <c r="M46" s="31"/>
      <c r="N46" s="32">
        <f t="shared" si="11"/>
        <v>7.6893147220465936</v>
      </c>
    </row>
    <row r="47" spans="1:14" ht="15" customHeight="1" x14ac:dyDescent="0.35">
      <c r="A47" s="34" t="s">
        <v>143</v>
      </c>
      <c r="B47" s="47">
        <v>7096</v>
      </c>
      <c r="C47" s="36"/>
      <c r="D47" s="37">
        <v>9.4926267591407978</v>
      </c>
      <c r="E47" s="9"/>
      <c r="F47" s="40" t="s">
        <v>90</v>
      </c>
      <c r="G47" s="46">
        <v>551</v>
      </c>
      <c r="H47" s="36"/>
      <c r="I47" s="37">
        <f t="shared" si="10"/>
        <v>11.41732283464567</v>
      </c>
      <c r="J47" s="9"/>
      <c r="K47" s="34" t="s">
        <v>127</v>
      </c>
      <c r="L47" s="40">
        <v>1309</v>
      </c>
      <c r="M47" s="36"/>
      <c r="N47" s="37">
        <f t="shared" si="11"/>
        <v>6.3664218666407271</v>
      </c>
    </row>
    <row r="48" spans="1:14" ht="15" customHeight="1" x14ac:dyDescent="0.35">
      <c r="A48" s="24" t="s">
        <v>239</v>
      </c>
      <c r="B48" s="10">
        <v>62508</v>
      </c>
      <c r="C48" s="11"/>
      <c r="D48" s="12">
        <f>B48/$B$48*100</f>
        <v>100</v>
      </c>
      <c r="E48" s="13"/>
      <c r="F48" s="24" t="s">
        <v>239</v>
      </c>
      <c r="G48" s="10">
        <v>4826</v>
      </c>
      <c r="H48" s="11"/>
      <c r="I48" s="12">
        <f t="shared" si="10"/>
        <v>100</v>
      </c>
      <c r="J48" s="9"/>
      <c r="K48" s="24" t="s">
        <v>239</v>
      </c>
      <c r="L48" s="10">
        <v>20561</v>
      </c>
      <c r="M48" s="11"/>
      <c r="N48" s="12">
        <f t="shared" si="11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146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147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  <row r="52" spans="1:14" ht="15" customHeight="1" x14ac:dyDescent="0.35"/>
  </sheetData>
  <mergeCells count="49">
    <mergeCell ref="A2:N2"/>
    <mergeCell ref="A3:N3"/>
    <mergeCell ref="G33:H33"/>
    <mergeCell ref="L5:N5"/>
    <mergeCell ref="B6:C6"/>
    <mergeCell ref="G6:H6"/>
    <mergeCell ref="L6:M6"/>
    <mergeCell ref="A14:A15"/>
    <mergeCell ref="B14:D14"/>
    <mergeCell ref="F14:F15"/>
    <mergeCell ref="G14:I14"/>
    <mergeCell ref="K14:K15"/>
    <mergeCell ref="L14:N14"/>
    <mergeCell ref="A5:A6"/>
    <mergeCell ref="B5:D5"/>
    <mergeCell ref="F5:F6"/>
    <mergeCell ref="K5:K6"/>
    <mergeCell ref="L15:M15"/>
    <mergeCell ref="A23:A24"/>
    <mergeCell ref="B23:D23"/>
    <mergeCell ref="F23:F24"/>
    <mergeCell ref="G23:I23"/>
    <mergeCell ref="K23:K24"/>
    <mergeCell ref="L23:N23"/>
    <mergeCell ref="B24:C24"/>
    <mergeCell ref="L24:M24"/>
    <mergeCell ref="G15:H15"/>
    <mergeCell ref="B15:C15"/>
    <mergeCell ref="B41:D41"/>
    <mergeCell ref="F41:F42"/>
    <mergeCell ref="G41:I41"/>
    <mergeCell ref="B42:C42"/>
    <mergeCell ref="G5:I5"/>
    <mergeCell ref="A51:N51"/>
    <mergeCell ref="A50:N50"/>
    <mergeCell ref="G42:H42"/>
    <mergeCell ref="G24:H24"/>
    <mergeCell ref="K41:K42"/>
    <mergeCell ref="L41:N41"/>
    <mergeCell ref="L42:M42"/>
    <mergeCell ref="K32:K33"/>
    <mergeCell ref="L32:N32"/>
    <mergeCell ref="L33:M33"/>
    <mergeCell ref="A32:A33"/>
    <mergeCell ref="B32:D32"/>
    <mergeCell ref="F32:F33"/>
    <mergeCell ref="G32:I32"/>
    <mergeCell ref="B33:C33"/>
    <mergeCell ref="A41:A42"/>
  </mergeCells>
  <pageMargins left="0.39370078740157483" right="0.39370078740157483" top="0.39370078740157483" bottom="0.74803149606299213" header="0.31496062992125984" footer="0.31496062992125984"/>
  <pageSetup paperSize="9" scale="71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52"/>
  <sheetViews>
    <sheetView showGridLines="0" zoomScaleNormal="100" workbookViewId="0">
      <selection activeCell="A5" sqref="A5:A6"/>
    </sheetView>
  </sheetViews>
  <sheetFormatPr defaultColWidth="9.28515625" defaultRowHeight="13.15" customHeight="1" x14ac:dyDescent="0.35"/>
  <cols>
    <col min="1" max="1" width="27.5703125" style="4" customWidth="1"/>
    <col min="2" max="2" width="16.7109375" style="4" customWidth="1"/>
    <col min="3" max="3" width="10.42578125" style="4" customWidth="1"/>
    <col min="4" max="4" width="7.42578125" style="4" customWidth="1"/>
    <col min="5" max="5" width="1.7109375" style="4" customWidth="1"/>
    <col min="6" max="6" width="27.5703125" style="4" customWidth="1"/>
    <col min="7" max="7" width="16.7109375" style="4" customWidth="1"/>
    <col min="8" max="8" width="9.5703125" style="4" customWidth="1"/>
    <col min="9" max="9" width="7.42578125" style="4" customWidth="1"/>
    <col min="10" max="10" width="1.7109375" style="4" customWidth="1"/>
    <col min="11" max="11" width="27.5703125" style="4" customWidth="1"/>
    <col min="12" max="12" width="16.7109375" style="4" customWidth="1"/>
    <col min="13" max="13" width="9.5703125" style="4" customWidth="1"/>
    <col min="14" max="14" width="7.42578125" style="4" customWidth="1"/>
    <col min="15" max="15" width="9.28515625" style="4"/>
    <col min="16" max="16" width="21" style="4" bestFit="1" customWidth="1"/>
    <col min="17" max="16384" width="9.28515625" style="4"/>
  </cols>
  <sheetData>
    <row r="1" spans="1:14" s="2" customFormat="1" ht="1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3" customFormat="1" ht="15" customHeight="1" x14ac:dyDescent="0.35">
      <c r="A2" s="72" t="s">
        <v>82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35">
      <c r="A3" s="73" t="s">
        <v>83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5" customHeight="1" x14ac:dyDescent="0.35">
      <c r="A4" s="3"/>
      <c r="N4" s="5"/>
    </row>
    <row r="5" spans="1:14" ht="15" customHeight="1" x14ac:dyDescent="0.35">
      <c r="A5" s="74" t="s">
        <v>238</v>
      </c>
      <c r="B5" s="76" t="s">
        <v>0</v>
      </c>
      <c r="C5" s="77"/>
      <c r="D5" s="78"/>
      <c r="E5" s="6"/>
      <c r="F5" s="74" t="s">
        <v>238</v>
      </c>
      <c r="G5" s="76" t="s">
        <v>1</v>
      </c>
      <c r="H5" s="77"/>
      <c r="I5" s="78"/>
      <c r="J5" s="6"/>
      <c r="K5" s="74" t="s">
        <v>238</v>
      </c>
      <c r="L5" s="76" t="s">
        <v>2</v>
      </c>
      <c r="M5" s="77"/>
      <c r="N5" s="78"/>
    </row>
    <row r="6" spans="1:14" ht="15" customHeight="1" x14ac:dyDescent="0.35">
      <c r="A6" s="75"/>
      <c r="B6" s="79" t="s">
        <v>3</v>
      </c>
      <c r="C6" s="80"/>
      <c r="D6" s="8" t="s">
        <v>4</v>
      </c>
      <c r="E6" s="6"/>
      <c r="F6" s="75"/>
      <c r="G6" s="79" t="s">
        <v>3</v>
      </c>
      <c r="H6" s="80"/>
      <c r="I6" s="8" t="s">
        <v>4</v>
      </c>
      <c r="J6" s="6"/>
      <c r="K6" s="75"/>
      <c r="L6" s="79" t="s">
        <v>3</v>
      </c>
      <c r="M6" s="80"/>
      <c r="N6" s="8" t="s">
        <v>4</v>
      </c>
    </row>
    <row r="7" spans="1:14" ht="15" customHeight="1" x14ac:dyDescent="0.35">
      <c r="A7" s="25" t="s">
        <v>5</v>
      </c>
      <c r="B7" s="26">
        <v>104350</v>
      </c>
      <c r="C7" s="27"/>
      <c r="D7" s="28">
        <f t="shared" ref="D7:D12" si="0">B7/$B$12*100</f>
        <v>41.378353193092373</v>
      </c>
      <c r="E7" s="9"/>
      <c r="F7" s="25" t="s">
        <v>6</v>
      </c>
      <c r="G7" s="26">
        <v>57214</v>
      </c>
      <c r="H7" s="27"/>
      <c r="I7" s="28">
        <f>G7/$G$12*100</f>
        <v>14.792350193003276</v>
      </c>
      <c r="J7" s="9"/>
      <c r="K7" s="25" t="s">
        <v>7</v>
      </c>
      <c r="L7" s="26">
        <v>38790</v>
      </c>
      <c r="M7" s="27"/>
      <c r="N7" s="28">
        <f t="shared" ref="N7:N12" si="1">L7/$L$12*100</f>
        <v>21.487090573709196</v>
      </c>
    </row>
    <row r="8" spans="1:14" ht="15" customHeight="1" x14ac:dyDescent="0.35">
      <c r="A8" s="29" t="s">
        <v>8</v>
      </c>
      <c r="B8" s="30">
        <v>45689</v>
      </c>
      <c r="C8" s="31"/>
      <c r="D8" s="32">
        <f t="shared" si="0"/>
        <v>18.117255189642524</v>
      </c>
      <c r="E8" s="9"/>
      <c r="F8" s="33" t="s">
        <v>12</v>
      </c>
      <c r="G8" s="30">
        <v>51153</v>
      </c>
      <c r="H8" s="31"/>
      <c r="I8" s="32">
        <f>G8/$G$12*100</f>
        <v>13.225313549528028</v>
      </c>
      <c r="J8" s="9"/>
      <c r="K8" s="33" t="s">
        <v>10</v>
      </c>
      <c r="L8" s="30">
        <v>19606</v>
      </c>
      <c r="M8" s="31"/>
      <c r="N8" s="32">
        <f t="shared" si="1"/>
        <v>10.860425310341389</v>
      </c>
    </row>
    <row r="9" spans="1:14" ht="15" customHeight="1" x14ac:dyDescent="0.35">
      <c r="A9" s="33" t="s">
        <v>52</v>
      </c>
      <c r="B9" s="30">
        <v>15435</v>
      </c>
      <c r="C9" s="31"/>
      <c r="D9" s="32">
        <f t="shared" si="0"/>
        <v>6.120506770823007</v>
      </c>
      <c r="E9" s="9"/>
      <c r="F9" s="29" t="s">
        <v>53</v>
      </c>
      <c r="G9" s="30">
        <v>40096</v>
      </c>
      <c r="H9" s="31"/>
      <c r="I9" s="32">
        <f>G10/$G$12*100</f>
        <v>9.4360891563959957</v>
      </c>
      <c r="J9" s="9"/>
      <c r="K9" s="29" t="s">
        <v>54</v>
      </c>
      <c r="L9" s="30">
        <v>15530</v>
      </c>
      <c r="M9" s="31"/>
      <c r="N9" s="32">
        <f t="shared" si="1"/>
        <v>8.6025913021320921</v>
      </c>
    </row>
    <row r="10" spans="1:14" ht="15" customHeight="1" x14ac:dyDescent="0.35">
      <c r="A10" s="33" t="s">
        <v>11</v>
      </c>
      <c r="B10" s="30">
        <v>14727</v>
      </c>
      <c r="C10" s="31"/>
      <c r="D10" s="32">
        <f t="shared" si="0"/>
        <v>5.8397604932886571</v>
      </c>
      <c r="E10" s="9"/>
      <c r="F10" s="33" t="s">
        <v>9</v>
      </c>
      <c r="G10" s="30">
        <v>36497</v>
      </c>
      <c r="H10" s="31"/>
      <c r="I10" s="32">
        <f>G11/$G$12*100</f>
        <v>8.0567556317399251</v>
      </c>
      <c r="J10" s="9"/>
      <c r="K10" s="33" t="s">
        <v>55</v>
      </c>
      <c r="L10" s="38">
        <v>14326</v>
      </c>
      <c r="M10" s="31"/>
      <c r="N10" s="32">
        <f t="shared" si="1"/>
        <v>7.9356550543685982</v>
      </c>
    </row>
    <row r="11" spans="1:14" ht="15" customHeight="1" x14ac:dyDescent="0.35">
      <c r="A11" s="34" t="s">
        <v>87</v>
      </c>
      <c r="B11" s="35">
        <v>13938</v>
      </c>
      <c r="C11" s="36"/>
      <c r="D11" s="37">
        <f t="shared" si="0"/>
        <v>5.5268949382397841</v>
      </c>
      <c r="E11" s="9"/>
      <c r="F11" s="34" t="s">
        <v>13</v>
      </c>
      <c r="G11" s="40">
        <v>31162</v>
      </c>
      <c r="H11" s="36"/>
      <c r="I11" s="37">
        <f>G9/$G$12*100</f>
        <v>10.366589879027149</v>
      </c>
      <c r="J11" s="9"/>
      <c r="K11" s="34" t="s">
        <v>14</v>
      </c>
      <c r="L11" s="40">
        <v>10927</v>
      </c>
      <c r="M11" s="36"/>
      <c r="N11" s="37">
        <f t="shared" si="1"/>
        <v>6.0528342020861148</v>
      </c>
    </row>
    <row r="12" spans="1:14" ht="15" customHeight="1" x14ac:dyDescent="0.35">
      <c r="A12" s="24" t="s">
        <v>239</v>
      </c>
      <c r="B12" s="10">
        <v>252185</v>
      </c>
      <c r="C12" s="11"/>
      <c r="D12" s="12">
        <f t="shared" si="0"/>
        <v>100</v>
      </c>
      <c r="E12" s="9"/>
      <c r="F12" s="24" t="s">
        <v>239</v>
      </c>
      <c r="G12" s="10">
        <v>386781</v>
      </c>
      <c r="H12" s="11"/>
      <c r="I12" s="12">
        <f>G12/$G$12*100</f>
        <v>100</v>
      </c>
      <c r="J12" s="9"/>
      <c r="K12" s="24" t="s">
        <v>239</v>
      </c>
      <c r="L12" s="10">
        <v>180527</v>
      </c>
      <c r="M12" s="11"/>
      <c r="N12" s="12">
        <f t="shared" si="1"/>
        <v>100</v>
      </c>
    </row>
    <row r="13" spans="1:14" ht="8.1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5" customHeight="1" x14ac:dyDescent="0.35">
      <c r="A14" s="74" t="s">
        <v>238</v>
      </c>
      <c r="B14" s="76" t="s">
        <v>240</v>
      </c>
      <c r="C14" s="77"/>
      <c r="D14" s="78"/>
      <c r="E14" s="6"/>
      <c r="F14" s="74" t="s">
        <v>238</v>
      </c>
      <c r="G14" s="76" t="s">
        <v>245</v>
      </c>
      <c r="H14" s="77"/>
      <c r="I14" s="78"/>
      <c r="J14" s="6"/>
      <c r="K14" s="74" t="s">
        <v>238</v>
      </c>
      <c r="L14" s="76" t="s">
        <v>246</v>
      </c>
      <c r="M14" s="77"/>
      <c r="N14" s="78"/>
    </row>
    <row r="15" spans="1:14" ht="15" customHeight="1" x14ac:dyDescent="0.35">
      <c r="A15" s="75"/>
      <c r="B15" s="79" t="s">
        <v>244</v>
      </c>
      <c r="C15" s="80"/>
      <c r="D15" s="8" t="s">
        <v>4</v>
      </c>
      <c r="E15" s="6"/>
      <c r="F15" s="75"/>
      <c r="G15" s="79" t="s">
        <v>244</v>
      </c>
      <c r="H15" s="80"/>
      <c r="I15" s="8" t="s">
        <v>4</v>
      </c>
      <c r="J15" s="6"/>
      <c r="K15" s="75"/>
      <c r="L15" s="79" t="s">
        <v>244</v>
      </c>
      <c r="M15" s="80"/>
      <c r="N15" s="8" t="s">
        <v>4</v>
      </c>
    </row>
    <row r="16" spans="1:14" ht="15" customHeight="1" x14ac:dyDescent="0.35">
      <c r="A16" s="42" t="s">
        <v>38</v>
      </c>
      <c r="B16" s="26">
        <v>11858</v>
      </c>
      <c r="C16" s="27"/>
      <c r="D16" s="28">
        <f t="shared" ref="D16:D21" si="2">B16/$B$21*100</f>
        <v>21.036385247210347</v>
      </c>
      <c r="E16" s="9"/>
      <c r="F16" s="25" t="s">
        <v>16</v>
      </c>
      <c r="G16" s="26">
        <v>4958</v>
      </c>
      <c r="H16" s="27"/>
      <c r="I16" s="28">
        <f t="shared" ref="I16:I21" si="3">G16/$G$21*100</f>
        <v>32.528539561737304</v>
      </c>
      <c r="J16" s="9"/>
      <c r="K16" s="25" t="s">
        <v>65</v>
      </c>
      <c r="L16" s="26">
        <v>498</v>
      </c>
      <c r="M16" s="27"/>
      <c r="N16" s="28">
        <f t="shared" ref="N16:N21" si="4">L16/$L$21*100</f>
        <v>26.461211477151963</v>
      </c>
    </row>
    <row r="17" spans="1:14" ht="15" customHeight="1" x14ac:dyDescent="0.35">
      <c r="A17" s="33" t="s">
        <v>15</v>
      </c>
      <c r="B17" s="30">
        <v>8384</v>
      </c>
      <c r="C17" s="31"/>
      <c r="D17" s="32">
        <f t="shared" si="2"/>
        <v>14.873423335521297</v>
      </c>
      <c r="E17" s="9"/>
      <c r="F17" s="33" t="s">
        <v>21</v>
      </c>
      <c r="G17" s="30">
        <v>3276</v>
      </c>
      <c r="H17" s="31"/>
      <c r="I17" s="32">
        <f t="shared" si="3"/>
        <v>21.493242356646107</v>
      </c>
      <c r="J17" s="9"/>
      <c r="K17" s="33" t="s">
        <v>17</v>
      </c>
      <c r="L17" s="30">
        <v>376</v>
      </c>
      <c r="M17" s="31"/>
      <c r="N17" s="32">
        <f t="shared" si="4"/>
        <v>19.978746014877792</v>
      </c>
    </row>
    <row r="18" spans="1:14" ht="15" customHeight="1" x14ac:dyDescent="0.35">
      <c r="A18" s="33" t="s">
        <v>18</v>
      </c>
      <c r="B18" s="30">
        <v>6854</v>
      </c>
      <c r="C18" s="31"/>
      <c r="D18" s="32">
        <f t="shared" si="2"/>
        <v>12.159165498767052</v>
      </c>
      <c r="E18" s="9"/>
      <c r="F18" s="29" t="s">
        <v>19</v>
      </c>
      <c r="G18" s="30">
        <v>2513</v>
      </c>
      <c r="H18" s="31"/>
      <c r="I18" s="32">
        <f t="shared" si="3"/>
        <v>16.487337619734944</v>
      </c>
      <c r="J18" s="9"/>
      <c r="K18" s="33" t="s">
        <v>20</v>
      </c>
      <c r="L18" s="30">
        <v>226</v>
      </c>
      <c r="M18" s="31"/>
      <c r="N18" s="32">
        <f t="shared" si="4"/>
        <v>12.008501594048884</v>
      </c>
    </row>
    <row r="19" spans="1:14" ht="15" customHeight="1" x14ac:dyDescent="0.35">
      <c r="A19" s="29" t="s">
        <v>40</v>
      </c>
      <c r="B19" s="41">
        <v>5160</v>
      </c>
      <c r="C19" s="31"/>
      <c r="D19" s="32">
        <f t="shared" si="2"/>
        <v>9.1539676063084308</v>
      </c>
      <c r="E19" s="9"/>
      <c r="F19" s="33" t="s">
        <v>85</v>
      </c>
      <c r="G19" s="30">
        <v>1043</v>
      </c>
      <c r="H19" s="31"/>
      <c r="I19" s="32">
        <f t="shared" si="3"/>
        <v>6.8429339981629713</v>
      </c>
      <c r="J19" s="9"/>
      <c r="K19" s="33" t="s">
        <v>57</v>
      </c>
      <c r="L19" s="30">
        <v>133</v>
      </c>
      <c r="M19" s="31"/>
      <c r="N19" s="32">
        <f t="shared" si="4"/>
        <v>7.0669500531349625</v>
      </c>
    </row>
    <row r="20" spans="1:14" ht="15" customHeight="1" x14ac:dyDescent="0.35">
      <c r="A20" s="39" t="s">
        <v>86</v>
      </c>
      <c r="B20" s="40">
        <v>3998</v>
      </c>
      <c r="C20" s="36"/>
      <c r="D20" s="37">
        <f t="shared" si="2"/>
        <v>7.0925508701591298</v>
      </c>
      <c r="E20" s="9"/>
      <c r="F20" s="34" t="s">
        <v>103</v>
      </c>
      <c r="G20" s="40">
        <v>753</v>
      </c>
      <c r="H20" s="36"/>
      <c r="I20" s="37">
        <f t="shared" si="3"/>
        <v>4.9402965490093163</v>
      </c>
      <c r="J20" s="9"/>
      <c r="K20" s="34" t="s">
        <v>91</v>
      </c>
      <c r="L20" s="40">
        <v>123</v>
      </c>
      <c r="M20" s="36"/>
      <c r="N20" s="37">
        <f t="shared" si="4"/>
        <v>6.5356004250797035</v>
      </c>
    </row>
    <row r="21" spans="1:14" ht="15" customHeight="1" x14ac:dyDescent="0.35">
      <c r="A21" s="24" t="s">
        <v>239</v>
      </c>
      <c r="B21" s="10">
        <v>56369</v>
      </c>
      <c r="C21" s="11"/>
      <c r="D21" s="12">
        <f t="shared" si="2"/>
        <v>100</v>
      </c>
      <c r="E21" s="9"/>
      <c r="F21" s="24" t="s">
        <v>239</v>
      </c>
      <c r="G21" s="10">
        <v>15242</v>
      </c>
      <c r="H21" s="11"/>
      <c r="I21" s="12">
        <f t="shared" si="3"/>
        <v>100</v>
      </c>
      <c r="J21" s="9"/>
      <c r="K21" s="24" t="s">
        <v>239</v>
      </c>
      <c r="L21" s="10">
        <v>1882</v>
      </c>
      <c r="M21" s="11"/>
      <c r="N21" s="12">
        <f t="shared" si="4"/>
        <v>100</v>
      </c>
    </row>
    <row r="22" spans="1:14" ht="8.1" customHeight="1" x14ac:dyDescent="0.3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ht="15" customHeight="1" x14ac:dyDescent="0.35">
      <c r="A23" s="74" t="s">
        <v>238</v>
      </c>
      <c r="B23" s="76" t="s">
        <v>249</v>
      </c>
      <c r="C23" s="77"/>
      <c r="D23" s="78"/>
      <c r="E23" s="6"/>
      <c r="F23" s="74" t="s">
        <v>238</v>
      </c>
      <c r="G23" s="76" t="s">
        <v>248</v>
      </c>
      <c r="H23" s="77"/>
      <c r="I23" s="78"/>
      <c r="J23" s="6"/>
      <c r="K23" s="74" t="s">
        <v>238</v>
      </c>
      <c r="L23" s="76" t="s">
        <v>247</v>
      </c>
      <c r="M23" s="77"/>
      <c r="N23" s="78"/>
    </row>
    <row r="24" spans="1:14" ht="15" customHeight="1" x14ac:dyDescent="0.35">
      <c r="A24" s="75"/>
      <c r="B24" s="79" t="s">
        <v>244</v>
      </c>
      <c r="C24" s="80"/>
      <c r="D24" s="8" t="s">
        <v>4</v>
      </c>
      <c r="E24" s="6"/>
      <c r="F24" s="75"/>
      <c r="G24" s="79" t="s">
        <v>244</v>
      </c>
      <c r="H24" s="80"/>
      <c r="I24" s="8" t="s">
        <v>4</v>
      </c>
      <c r="J24" s="6"/>
      <c r="K24" s="75"/>
      <c r="L24" s="79" t="s">
        <v>244</v>
      </c>
      <c r="M24" s="80"/>
      <c r="N24" s="8" t="s">
        <v>4</v>
      </c>
    </row>
    <row r="25" spans="1:14" ht="15" customHeight="1" x14ac:dyDescent="0.35">
      <c r="A25" s="42" t="s">
        <v>58</v>
      </c>
      <c r="B25" s="26">
        <v>637</v>
      </c>
      <c r="C25" s="27"/>
      <c r="D25" s="28">
        <f t="shared" ref="D25:D30" si="5">B25/$B$30*100</f>
        <v>23.4882005899705</v>
      </c>
      <c r="E25" s="9"/>
      <c r="F25" s="25" t="s">
        <v>70</v>
      </c>
      <c r="G25" s="26">
        <v>18799</v>
      </c>
      <c r="H25" s="27"/>
      <c r="I25" s="28">
        <f t="shared" ref="I25:I30" si="6">G25/$G$30*100</f>
        <v>19.212844674284078</v>
      </c>
      <c r="J25" s="9"/>
      <c r="K25" s="42" t="s">
        <v>24</v>
      </c>
      <c r="L25" s="49">
        <v>24820</v>
      </c>
      <c r="M25" s="27"/>
      <c r="N25" s="28">
        <f t="shared" ref="N25:N30" si="7">L25/$L$30*100</f>
        <v>19.287107477833814</v>
      </c>
    </row>
    <row r="26" spans="1:14" ht="15" customHeight="1" x14ac:dyDescent="0.35">
      <c r="A26" s="33" t="s">
        <v>114</v>
      </c>
      <c r="B26" s="30">
        <v>347</v>
      </c>
      <c r="C26" s="31"/>
      <c r="D26" s="32">
        <f t="shared" si="5"/>
        <v>12.794985250737465</v>
      </c>
      <c r="E26" s="9"/>
      <c r="F26" s="33" t="s">
        <v>67</v>
      </c>
      <c r="G26" s="30">
        <v>18204</v>
      </c>
      <c r="H26" s="31"/>
      <c r="I26" s="32">
        <f t="shared" si="6"/>
        <v>18.604746233877727</v>
      </c>
      <c r="J26" s="9"/>
      <c r="K26" s="33" t="s">
        <v>72</v>
      </c>
      <c r="L26" s="43">
        <v>17987</v>
      </c>
      <c r="M26" s="31"/>
      <c r="N26" s="32">
        <f t="shared" si="7"/>
        <v>13.977324826905594</v>
      </c>
    </row>
    <row r="27" spans="1:14" ht="15" customHeight="1" x14ac:dyDescent="0.35">
      <c r="A27" s="30" t="s">
        <v>59</v>
      </c>
      <c r="B27" s="30">
        <v>329</v>
      </c>
      <c r="C27" s="31"/>
      <c r="D27" s="32">
        <f t="shared" si="5"/>
        <v>12.131268436578171</v>
      </c>
      <c r="E27" s="9"/>
      <c r="F27" s="33" t="s">
        <v>69</v>
      </c>
      <c r="G27" s="30">
        <v>18101</v>
      </c>
      <c r="H27" s="31"/>
      <c r="I27" s="32">
        <f t="shared" si="6"/>
        <v>18.499478772765364</v>
      </c>
      <c r="J27" s="9"/>
      <c r="K27" s="33" t="s">
        <v>62</v>
      </c>
      <c r="L27" s="50">
        <v>13124</v>
      </c>
      <c r="M27" s="31"/>
      <c r="N27" s="32">
        <f t="shared" si="7"/>
        <v>10.198388337594318</v>
      </c>
    </row>
    <row r="28" spans="1:14" ht="15" customHeight="1" x14ac:dyDescent="0.35">
      <c r="A28" s="30" t="s">
        <v>84</v>
      </c>
      <c r="B28" s="30">
        <v>233</v>
      </c>
      <c r="C28" s="31"/>
      <c r="D28" s="32">
        <f t="shared" si="5"/>
        <v>8.5914454277286136</v>
      </c>
      <c r="E28" s="9"/>
      <c r="F28" s="33" t="s">
        <v>61</v>
      </c>
      <c r="G28" s="30">
        <v>12640</v>
      </c>
      <c r="H28" s="31"/>
      <c r="I28" s="32">
        <f t="shared" si="6"/>
        <v>12.918259305439159</v>
      </c>
      <c r="J28" s="9"/>
      <c r="K28" s="33" t="s">
        <v>42</v>
      </c>
      <c r="L28" s="43">
        <v>12792</v>
      </c>
      <c r="M28" s="31"/>
      <c r="N28" s="32">
        <f t="shared" si="7"/>
        <v>9.9403980200020197</v>
      </c>
    </row>
    <row r="29" spans="1:14" ht="15" customHeight="1" x14ac:dyDescent="0.35">
      <c r="A29" s="39" t="s">
        <v>105</v>
      </c>
      <c r="B29" s="40">
        <v>196</v>
      </c>
      <c r="C29" s="36"/>
      <c r="D29" s="37">
        <f t="shared" si="5"/>
        <v>7.227138643067847</v>
      </c>
      <c r="E29" s="9"/>
      <c r="F29" s="34" t="s">
        <v>68</v>
      </c>
      <c r="G29" s="40">
        <v>7655</v>
      </c>
      <c r="H29" s="36"/>
      <c r="I29" s="37">
        <f t="shared" si="6"/>
        <v>7.8235185904380344</v>
      </c>
      <c r="J29" s="9"/>
      <c r="K29" s="34" t="s">
        <v>71</v>
      </c>
      <c r="L29" s="47">
        <v>9387</v>
      </c>
      <c r="M29" s="36"/>
      <c r="N29" s="37">
        <f t="shared" si="7"/>
        <v>7.2944431061412569</v>
      </c>
    </row>
    <row r="30" spans="1:14" ht="15" customHeight="1" x14ac:dyDescent="0.35">
      <c r="A30" s="24" t="s">
        <v>239</v>
      </c>
      <c r="B30" s="10">
        <v>2712</v>
      </c>
      <c r="C30" s="11"/>
      <c r="D30" s="12">
        <f t="shared" si="5"/>
        <v>100</v>
      </c>
      <c r="E30" s="9"/>
      <c r="F30" s="24" t="s">
        <v>239</v>
      </c>
      <c r="G30" s="10">
        <v>97846</v>
      </c>
      <c r="H30" s="11"/>
      <c r="I30" s="12">
        <f t="shared" si="6"/>
        <v>100</v>
      </c>
      <c r="J30" s="9"/>
      <c r="K30" s="24" t="s">
        <v>239</v>
      </c>
      <c r="L30" s="10">
        <v>128687</v>
      </c>
      <c r="M30" s="11"/>
      <c r="N30" s="12">
        <f t="shared" si="7"/>
        <v>100</v>
      </c>
    </row>
    <row r="31" spans="1:14" ht="8.1" customHeight="1" x14ac:dyDescent="0.3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" customHeight="1" x14ac:dyDescent="0.35">
      <c r="A32" s="74" t="s">
        <v>238</v>
      </c>
      <c r="B32" s="76" t="s">
        <v>250</v>
      </c>
      <c r="C32" s="77"/>
      <c r="D32" s="78"/>
      <c r="E32" s="6"/>
      <c r="F32" s="74" t="s">
        <v>238</v>
      </c>
      <c r="G32" s="76" t="s">
        <v>251</v>
      </c>
      <c r="H32" s="77"/>
      <c r="I32" s="78"/>
      <c r="J32" s="6"/>
      <c r="K32" s="74" t="s">
        <v>238</v>
      </c>
      <c r="L32" s="76" t="s">
        <v>252</v>
      </c>
      <c r="M32" s="77"/>
      <c r="N32" s="78"/>
    </row>
    <row r="33" spans="1:14" ht="15" customHeight="1" x14ac:dyDescent="0.35">
      <c r="A33" s="75"/>
      <c r="B33" s="79" t="s">
        <v>244</v>
      </c>
      <c r="C33" s="80"/>
      <c r="D33" s="8" t="s">
        <v>4</v>
      </c>
      <c r="E33" s="6"/>
      <c r="F33" s="75"/>
      <c r="G33" s="79" t="s">
        <v>244</v>
      </c>
      <c r="H33" s="80"/>
      <c r="I33" s="8" t="s">
        <v>4</v>
      </c>
      <c r="J33" s="6"/>
      <c r="K33" s="75"/>
      <c r="L33" s="79" t="s">
        <v>244</v>
      </c>
      <c r="M33" s="80"/>
      <c r="N33" s="8" t="s">
        <v>4</v>
      </c>
    </row>
    <row r="34" spans="1:14" ht="15" customHeight="1" x14ac:dyDescent="0.35">
      <c r="A34" s="25" t="s">
        <v>41</v>
      </c>
      <c r="B34" s="26">
        <v>8491</v>
      </c>
      <c r="C34" s="27"/>
      <c r="D34" s="28">
        <f t="shared" ref="D34:D39" si="8">B34/$B$39*100</f>
        <v>21.32077840552417</v>
      </c>
      <c r="E34" s="9"/>
      <c r="F34" s="26" t="s">
        <v>79</v>
      </c>
      <c r="G34" s="45">
        <v>3413</v>
      </c>
      <c r="H34" s="27"/>
      <c r="I34" s="28">
        <f t="shared" ref="I34:I39" si="9">G34/$G$39*100</f>
        <v>25.193769838340589</v>
      </c>
      <c r="J34" s="9"/>
      <c r="K34" s="42" t="s">
        <v>44</v>
      </c>
      <c r="L34" s="26">
        <v>51288</v>
      </c>
      <c r="M34" s="27"/>
      <c r="N34" s="28">
        <f t="shared" ref="N34:N39" si="10">L34/$L$39*100</f>
        <v>54.610503002683252</v>
      </c>
    </row>
    <row r="35" spans="1:14" ht="15" customHeight="1" x14ac:dyDescent="0.35">
      <c r="A35" s="29" t="s">
        <v>74</v>
      </c>
      <c r="B35" s="30">
        <v>4416</v>
      </c>
      <c r="C35" s="31"/>
      <c r="D35" s="32">
        <f t="shared" si="8"/>
        <v>11.088512241054614</v>
      </c>
      <c r="E35" s="9"/>
      <c r="F35" s="38" t="s">
        <v>78</v>
      </c>
      <c r="G35" s="38">
        <v>2569</v>
      </c>
      <c r="H35" s="31"/>
      <c r="I35" s="32">
        <f t="shared" si="9"/>
        <v>18.963608178932606</v>
      </c>
      <c r="J35" s="9"/>
      <c r="K35" s="33" t="s">
        <v>27</v>
      </c>
      <c r="L35" s="30">
        <v>10739</v>
      </c>
      <c r="M35" s="31"/>
      <c r="N35" s="32">
        <f t="shared" si="10"/>
        <v>11.43468631543081</v>
      </c>
    </row>
    <row r="36" spans="1:14" ht="15" customHeight="1" x14ac:dyDescent="0.35">
      <c r="A36" s="29" t="s">
        <v>73</v>
      </c>
      <c r="B36" s="30">
        <v>4309</v>
      </c>
      <c r="C36" s="31"/>
      <c r="D36" s="32">
        <f t="shared" si="8"/>
        <v>10.819836785938481</v>
      </c>
      <c r="E36" s="9"/>
      <c r="F36" s="38" t="s">
        <v>89</v>
      </c>
      <c r="G36" s="44">
        <v>2115</v>
      </c>
      <c r="H36" s="31"/>
      <c r="I36" s="32">
        <f t="shared" si="9"/>
        <v>15.612312689156271</v>
      </c>
      <c r="J36" s="9"/>
      <c r="K36" s="30" t="s">
        <v>63</v>
      </c>
      <c r="L36" s="44">
        <v>8468</v>
      </c>
      <c r="M36" s="31"/>
      <c r="N36" s="32">
        <f t="shared" si="10"/>
        <v>9.0165679969334285</v>
      </c>
    </row>
    <row r="37" spans="1:14" ht="15" customHeight="1" x14ac:dyDescent="0.35">
      <c r="A37" s="33" t="s">
        <v>75</v>
      </c>
      <c r="B37" s="30">
        <v>4075</v>
      </c>
      <c r="C37" s="31"/>
      <c r="D37" s="32">
        <f t="shared" si="8"/>
        <v>10.232266164469554</v>
      </c>
      <c r="E37" s="9"/>
      <c r="F37" s="30" t="s">
        <v>77</v>
      </c>
      <c r="G37" s="44">
        <v>1844</v>
      </c>
      <c r="H37" s="31"/>
      <c r="I37" s="32">
        <f t="shared" si="9"/>
        <v>13.611869786668635</v>
      </c>
      <c r="J37" s="9"/>
      <c r="K37" s="33" t="s">
        <v>25</v>
      </c>
      <c r="L37" s="43">
        <v>8124</v>
      </c>
      <c r="M37" s="31"/>
      <c r="N37" s="32">
        <f t="shared" si="10"/>
        <v>8.6502832318241829</v>
      </c>
    </row>
    <row r="38" spans="1:14" ht="15" customHeight="1" x14ac:dyDescent="0.35">
      <c r="A38" s="34" t="s">
        <v>88</v>
      </c>
      <c r="B38" s="47">
        <v>2103</v>
      </c>
      <c r="C38" s="36"/>
      <c r="D38" s="37">
        <f t="shared" si="8"/>
        <v>5.28060263653484</v>
      </c>
      <c r="E38" s="9"/>
      <c r="F38" s="40" t="s">
        <v>80</v>
      </c>
      <c r="G38" s="46">
        <v>894</v>
      </c>
      <c r="H38" s="36"/>
      <c r="I38" s="37">
        <f t="shared" si="9"/>
        <v>6.5992470657710189</v>
      </c>
      <c r="J38" s="9"/>
      <c r="K38" s="34" t="s">
        <v>43</v>
      </c>
      <c r="L38" s="40">
        <v>6655</v>
      </c>
      <c r="M38" s="36"/>
      <c r="N38" s="37">
        <f t="shared" si="10"/>
        <v>7.0861195110524298</v>
      </c>
    </row>
    <row r="39" spans="1:14" ht="15" customHeight="1" x14ac:dyDescent="0.35">
      <c r="A39" s="24" t="s">
        <v>239</v>
      </c>
      <c r="B39" s="10">
        <v>39825</v>
      </c>
      <c r="C39" s="11"/>
      <c r="D39" s="12">
        <f t="shared" si="8"/>
        <v>100</v>
      </c>
      <c r="E39" s="13"/>
      <c r="F39" s="24" t="s">
        <v>239</v>
      </c>
      <c r="G39" s="10">
        <v>13547</v>
      </c>
      <c r="H39" s="11"/>
      <c r="I39" s="12">
        <f t="shared" si="9"/>
        <v>100</v>
      </c>
      <c r="J39" s="9"/>
      <c r="K39" s="24" t="s">
        <v>239</v>
      </c>
      <c r="L39" s="10">
        <v>93916</v>
      </c>
      <c r="M39" s="11"/>
      <c r="N39" s="12">
        <f t="shared" si="10"/>
        <v>100</v>
      </c>
    </row>
    <row r="40" spans="1:14" ht="8.1" customHeight="1" x14ac:dyDescent="0.35">
      <c r="A40" s="14"/>
      <c r="B40" s="14"/>
      <c r="C40" s="14"/>
      <c r="D40" s="14"/>
      <c r="E40" s="14"/>
      <c r="F40" s="14"/>
      <c r="G40" s="5"/>
      <c r="H40" s="5"/>
      <c r="I40" s="5"/>
      <c r="J40" s="5"/>
      <c r="K40" s="5"/>
      <c r="L40" s="5"/>
      <c r="M40" s="5"/>
      <c r="N40" s="7"/>
    </row>
    <row r="41" spans="1:14" ht="15" customHeight="1" x14ac:dyDescent="0.35">
      <c r="A41" s="74" t="s">
        <v>238</v>
      </c>
      <c r="B41" s="76" t="s">
        <v>254</v>
      </c>
      <c r="C41" s="77"/>
      <c r="D41" s="78"/>
      <c r="E41" s="6"/>
      <c r="F41" s="74" t="s">
        <v>238</v>
      </c>
      <c r="G41" s="76" t="s">
        <v>253</v>
      </c>
      <c r="H41" s="77"/>
      <c r="I41" s="78"/>
      <c r="J41" s="6"/>
      <c r="K41" s="74" t="s">
        <v>238</v>
      </c>
      <c r="L41" s="76" t="s">
        <v>255</v>
      </c>
      <c r="M41" s="77"/>
      <c r="N41" s="78"/>
    </row>
    <row r="42" spans="1:14" ht="15" customHeight="1" x14ac:dyDescent="0.35">
      <c r="A42" s="75"/>
      <c r="B42" s="79" t="s">
        <v>244</v>
      </c>
      <c r="C42" s="80"/>
      <c r="D42" s="8" t="s">
        <v>4</v>
      </c>
      <c r="E42" s="6"/>
      <c r="F42" s="75"/>
      <c r="G42" s="79" t="s">
        <v>244</v>
      </c>
      <c r="H42" s="80"/>
      <c r="I42" s="8" t="s">
        <v>4</v>
      </c>
      <c r="J42" s="6"/>
      <c r="K42" s="75"/>
      <c r="L42" s="79" t="s">
        <v>244</v>
      </c>
      <c r="M42" s="80"/>
      <c r="N42" s="8" t="s">
        <v>4</v>
      </c>
    </row>
    <row r="43" spans="1:14" ht="15" customHeight="1" x14ac:dyDescent="0.35">
      <c r="A43" s="25" t="s">
        <v>28</v>
      </c>
      <c r="B43" s="26">
        <v>13105</v>
      </c>
      <c r="C43" s="27"/>
      <c r="D43" s="28">
        <f t="shared" ref="D43:D48" si="11">B43/$B$48*100</f>
        <v>21.224046901823602</v>
      </c>
      <c r="E43" s="9"/>
      <c r="F43" s="26" t="s">
        <v>29</v>
      </c>
      <c r="G43" s="45">
        <v>1695</v>
      </c>
      <c r="H43" s="27"/>
      <c r="I43" s="28">
        <f t="shared" ref="I43:I48" si="12">G43/$G$48*100</f>
        <v>31.517292673856449</v>
      </c>
      <c r="J43" s="9"/>
      <c r="K43" s="48" t="s">
        <v>30</v>
      </c>
      <c r="L43" s="45">
        <v>6310</v>
      </c>
      <c r="M43" s="27"/>
      <c r="N43" s="28">
        <f t="shared" ref="N43:N48" si="13">L43/$L$48*100</f>
        <v>38.35399951373693</v>
      </c>
    </row>
    <row r="44" spans="1:14" ht="15" customHeight="1" x14ac:dyDescent="0.35">
      <c r="A44" s="29" t="s">
        <v>35</v>
      </c>
      <c r="B44" s="30">
        <v>9636</v>
      </c>
      <c r="C44" s="31"/>
      <c r="D44" s="32">
        <f t="shared" si="11"/>
        <v>15.605869206102419</v>
      </c>
      <c r="E44" s="9"/>
      <c r="F44" s="30" t="s">
        <v>34</v>
      </c>
      <c r="G44" s="38">
        <v>840</v>
      </c>
      <c r="H44" s="31"/>
      <c r="I44" s="32">
        <f t="shared" si="12"/>
        <v>15.619189289698774</v>
      </c>
      <c r="J44" s="9"/>
      <c r="K44" s="33" t="s">
        <v>48</v>
      </c>
      <c r="L44" s="30">
        <v>2467</v>
      </c>
      <c r="M44" s="31"/>
      <c r="N44" s="32">
        <f t="shared" si="13"/>
        <v>14.995137369316799</v>
      </c>
    </row>
    <row r="45" spans="1:14" ht="15" customHeight="1" x14ac:dyDescent="0.35">
      <c r="A45" s="29" t="s">
        <v>115</v>
      </c>
      <c r="B45" s="30">
        <v>7429</v>
      </c>
      <c r="C45" s="31"/>
      <c r="D45" s="32">
        <f t="shared" si="11"/>
        <v>12.031548602338612</v>
      </c>
      <c r="E45" s="9"/>
      <c r="F45" s="38" t="s">
        <v>32</v>
      </c>
      <c r="G45" s="44">
        <v>837</v>
      </c>
      <c r="H45" s="31"/>
      <c r="I45" s="32">
        <f t="shared" si="12"/>
        <v>15.563406470806992</v>
      </c>
      <c r="J45" s="9"/>
      <c r="K45" s="33" t="s">
        <v>36</v>
      </c>
      <c r="L45" s="30">
        <v>1595</v>
      </c>
      <c r="M45" s="31"/>
      <c r="N45" s="32">
        <f t="shared" si="13"/>
        <v>9.6948699246292254</v>
      </c>
    </row>
    <row r="46" spans="1:14" ht="15" customHeight="1" x14ac:dyDescent="0.35">
      <c r="A46" s="33" t="s">
        <v>31</v>
      </c>
      <c r="B46" s="30">
        <v>7111</v>
      </c>
      <c r="C46" s="31"/>
      <c r="D46" s="32">
        <f t="shared" si="11"/>
        <v>11.51653548407994</v>
      </c>
      <c r="E46" s="9"/>
      <c r="F46" s="30" t="s">
        <v>46</v>
      </c>
      <c r="G46" s="44">
        <v>784</v>
      </c>
      <c r="H46" s="31"/>
      <c r="I46" s="32">
        <f t="shared" si="12"/>
        <v>14.577910003718856</v>
      </c>
      <c r="J46" s="9"/>
      <c r="K46" s="33" t="s">
        <v>49</v>
      </c>
      <c r="L46" s="30">
        <v>1133</v>
      </c>
      <c r="M46" s="31"/>
      <c r="N46" s="32">
        <f t="shared" si="13"/>
        <v>6.8867007050814486</v>
      </c>
    </row>
    <row r="47" spans="1:14" ht="15" customHeight="1" x14ac:dyDescent="0.35">
      <c r="A47" s="34" t="s">
        <v>33</v>
      </c>
      <c r="B47" s="47">
        <v>5639</v>
      </c>
      <c r="C47" s="36"/>
      <c r="D47" s="37">
        <f t="shared" si="11"/>
        <v>9.1325753894989141</v>
      </c>
      <c r="E47" s="9"/>
      <c r="F47" s="40" t="s">
        <v>90</v>
      </c>
      <c r="G47" s="46">
        <v>380</v>
      </c>
      <c r="H47" s="36"/>
      <c r="I47" s="37">
        <f t="shared" si="12"/>
        <v>7.0658237262923018</v>
      </c>
      <c r="J47" s="9"/>
      <c r="K47" s="34" t="s">
        <v>64</v>
      </c>
      <c r="L47" s="40">
        <v>995</v>
      </c>
      <c r="M47" s="36"/>
      <c r="N47" s="37">
        <f t="shared" si="13"/>
        <v>6.0478969122295156</v>
      </c>
    </row>
    <row r="48" spans="1:14" ht="15" customHeight="1" x14ac:dyDescent="0.35">
      <c r="A48" s="24" t="s">
        <v>239</v>
      </c>
      <c r="B48" s="10">
        <v>61746</v>
      </c>
      <c r="C48" s="11"/>
      <c r="D48" s="12">
        <f t="shared" si="11"/>
        <v>100</v>
      </c>
      <c r="E48" s="13"/>
      <c r="F48" s="24" t="s">
        <v>239</v>
      </c>
      <c r="G48" s="10">
        <v>5378</v>
      </c>
      <c r="H48" s="11"/>
      <c r="I48" s="12">
        <f t="shared" si="12"/>
        <v>100</v>
      </c>
      <c r="J48" s="9"/>
      <c r="K48" s="24" t="s">
        <v>239</v>
      </c>
      <c r="L48" s="10">
        <v>16452</v>
      </c>
      <c r="M48" s="11"/>
      <c r="N48" s="12">
        <f t="shared" si="13"/>
        <v>100</v>
      </c>
    </row>
    <row r="49" spans="1:14" ht="15" customHeight="1" x14ac:dyDescent="0.35">
      <c r="A49" s="15"/>
      <c r="B49" s="16"/>
      <c r="C49" s="17"/>
      <c r="D49" s="18"/>
      <c r="E49" s="9"/>
      <c r="F49" s="15"/>
      <c r="G49" s="16"/>
      <c r="H49" s="17"/>
      <c r="I49" s="18"/>
      <c r="J49" s="9"/>
      <c r="K49" s="15"/>
      <c r="L49" s="16"/>
      <c r="M49" s="17"/>
      <c r="N49" s="18"/>
    </row>
    <row r="50" spans="1:14" ht="15" customHeight="1" x14ac:dyDescent="0.35">
      <c r="A50" s="85" t="s">
        <v>95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ht="15" customHeight="1" x14ac:dyDescent="0.35">
      <c r="A51" s="84" t="s">
        <v>96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</row>
    <row r="52" spans="1:14" ht="15" customHeight="1" x14ac:dyDescent="0.35"/>
  </sheetData>
  <mergeCells count="49">
    <mergeCell ref="B42:C42"/>
    <mergeCell ref="L42:M42"/>
    <mergeCell ref="A32:A33"/>
    <mergeCell ref="B32:D32"/>
    <mergeCell ref="F32:F33"/>
    <mergeCell ref="K32:K33"/>
    <mergeCell ref="G32:I32"/>
    <mergeCell ref="A41:A42"/>
    <mergeCell ref="B41:D41"/>
    <mergeCell ref="G33:H33"/>
    <mergeCell ref="B33:C33"/>
    <mergeCell ref="F41:F42"/>
    <mergeCell ref="G41:I41"/>
    <mergeCell ref="K41:K42"/>
    <mergeCell ref="L41:N41"/>
    <mergeCell ref="L33:M33"/>
    <mergeCell ref="B15:C15"/>
    <mergeCell ref="F14:F15"/>
    <mergeCell ref="G23:I23"/>
    <mergeCell ref="G14:I14"/>
    <mergeCell ref="L6:M6"/>
    <mergeCell ref="L14:N14"/>
    <mergeCell ref="B14:D14"/>
    <mergeCell ref="B23:D23"/>
    <mergeCell ref="F23:F24"/>
    <mergeCell ref="B24:C24"/>
    <mergeCell ref="L32:N32"/>
    <mergeCell ref="L15:M15"/>
    <mergeCell ref="L23:N23"/>
    <mergeCell ref="K5:K6"/>
    <mergeCell ref="K14:K15"/>
    <mergeCell ref="K23:K24"/>
    <mergeCell ref="L24:M24"/>
    <mergeCell ref="A2:N2"/>
    <mergeCell ref="A3:N3"/>
    <mergeCell ref="A51:N51"/>
    <mergeCell ref="A50:N50"/>
    <mergeCell ref="G42:H42"/>
    <mergeCell ref="G24:H24"/>
    <mergeCell ref="G15:H15"/>
    <mergeCell ref="G6:H6"/>
    <mergeCell ref="A14:A15"/>
    <mergeCell ref="L5:N5"/>
    <mergeCell ref="B6:C6"/>
    <mergeCell ref="A5:A6"/>
    <mergeCell ref="B5:D5"/>
    <mergeCell ref="F5:F6"/>
    <mergeCell ref="G5:I5"/>
    <mergeCell ref="A23:A24"/>
  </mergeCells>
  <phoneticPr fontId="18" type="noConversion"/>
  <pageMargins left="0.39370078740157483" right="0.39370078740157483" top="0.39370078740157483" bottom="0.74803149606299213" header="0.31496062992125984" footer="0.31496062992125984"/>
  <pageSetup paperSize="9" scale="71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11</vt:i4>
      </vt:variant>
    </vt:vector>
  </HeadingPairs>
  <TitlesOfParts>
    <vt:vector size="22" baseType="lpstr">
      <vt:lpstr>11.top_5_segmenti 2022</vt:lpstr>
      <vt:lpstr>11.top_5_segmenti 2021</vt:lpstr>
      <vt:lpstr>11.top_5_segmenti 2020</vt:lpstr>
      <vt:lpstr>11.top_5_segmenti 2019</vt:lpstr>
      <vt:lpstr>11.top_5_segmenti 2018</vt:lpstr>
      <vt:lpstr>11.top_5_segmenti 2017</vt:lpstr>
      <vt:lpstr>11.top_5_segmenti 2016</vt:lpstr>
      <vt:lpstr>11.top_5_segmenti 2015</vt:lpstr>
      <vt:lpstr>11.top_5_segmenti 2014</vt:lpstr>
      <vt:lpstr>11.top_5_segmenti 2013</vt:lpstr>
      <vt:lpstr>11.top_5_segmenti 2012</vt:lpstr>
      <vt:lpstr>'11.top_5_segmenti 2012'!Area_stampa</vt:lpstr>
      <vt:lpstr>'11.top_5_segmenti 2013'!Area_stampa</vt:lpstr>
      <vt:lpstr>'11.top_5_segmenti 2014'!Area_stampa</vt:lpstr>
      <vt:lpstr>'11.top_5_segmenti 2015'!Area_stampa</vt:lpstr>
      <vt:lpstr>'11.top_5_segmenti 2016'!Area_stampa</vt:lpstr>
      <vt:lpstr>'11.top_5_segmenti 2017'!Area_stampa</vt:lpstr>
      <vt:lpstr>'11.top_5_segmenti 2018'!Area_stampa</vt:lpstr>
      <vt:lpstr>'11.top_5_segmenti 2019'!Area_stampa</vt:lpstr>
      <vt:lpstr>'11.top_5_segmenti 2020'!Area_stampa</vt:lpstr>
      <vt:lpstr>'11.top_5_segmenti 2021'!Area_stampa</vt:lpstr>
      <vt:lpstr>'11.top_5_segmenti 2022'!Area_stampa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2019-07-02T07:02:24Z</cp:lastPrinted>
  <dcterms:created xsi:type="dcterms:W3CDTF">2012-11-29T15:56:29Z</dcterms:created>
  <dcterms:modified xsi:type="dcterms:W3CDTF">2023-06-26T13:14:13Z</dcterms:modified>
</cp:coreProperties>
</file>