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2.xml" ContentType="application/vnd.openxmlformats-officedocument.drawingml.chart+xml"/>
  <Override PartName="/xl/drawings/drawing5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01"/>
  <workbookPr defaultThemeVersion="124226"/>
  <mc:AlternateContent xmlns:mc="http://schemas.openxmlformats.org/markup-compatibility/2006">
    <mc:Choice Requires="x15">
      <x15ac:absPath xmlns:x15ac="http://schemas.microsoft.com/office/spreadsheetml/2010/11/ac" url="L:\07.Automobile_in_Cifre\2023\StatisticheItalia\Immat\CapitoloA\DaAggiornare\"/>
    </mc:Choice>
  </mc:AlternateContent>
  <xr:revisionPtr revIDLastSave="0" documentId="13_ncr:1_{51EAA91D-1FF4-4AFC-8F89-952B763543A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9.segmenti" sheetId="1" r:id="rId1"/>
    <sheet name="Grafico1" sheetId="2" r:id="rId2"/>
    <sheet name="Grafico2" sheetId="5" r:id="rId3"/>
    <sheet name="DATI GRAPH" sheetId="4" state="hidden" r:id="rId4"/>
  </sheets>
  <externalReferences>
    <externalReference r:id="rId5"/>
    <externalReference r:id="rId6"/>
  </externalReferences>
  <definedNames>
    <definedName name="_xlnm.Print_Area" localSheetId="0">'9.segmenti'!$A$2:$AM$25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Grafico2">'[1]9.autovetture usate'!#REF!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46" i="4" l="1"/>
  <c r="D46" i="4"/>
  <c r="E46" i="4"/>
  <c r="F46" i="4"/>
  <c r="G46" i="4"/>
  <c r="H46" i="4"/>
  <c r="I46" i="4"/>
  <c r="J46" i="4"/>
  <c r="K46" i="4"/>
  <c r="L46" i="4"/>
  <c r="M46" i="4"/>
  <c r="N46" i="4"/>
  <c r="B46" i="4"/>
  <c r="B19" i="4" l="1"/>
  <c r="C19" i="4"/>
  <c r="D19" i="4"/>
  <c r="E19" i="4"/>
  <c r="F19" i="4"/>
  <c r="G19" i="4"/>
  <c r="H19" i="4"/>
  <c r="I19" i="4"/>
  <c r="J19" i="4"/>
  <c r="K19" i="4"/>
  <c r="L19" i="4"/>
  <c r="M19" i="4"/>
  <c r="N19" i="4"/>
  <c r="AB9" i="1" l="1"/>
  <c r="AB10" i="1"/>
  <c r="AB11" i="1"/>
  <c r="AB12" i="1"/>
  <c r="AB13" i="1"/>
  <c r="AB14" i="1"/>
  <c r="AB15" i="1"/>
  <c r="AB16" i="1"/>
  <c r="AB17" i="1"/>
  <c r="AB18" i="1"/>
  <c r="AB19" i="1"/>
  <c r="AC19" i="1"/>
  <c r="AC18" i="1"/>
  <c r="AC17" i="1"/>
  <c r="AC16" i="1"/>
  <c r="AC10" i="1"/>
  <c r="AD19" i="1"/>
  <c r="AD18" i="1"/>
  <c r="AD17" i="1"/>
  <c r="AD16" i="1"/>
  <c r="AD15" i="1"/>
  <c r="AD14" i="1"/>
  <c r="AD13" i="1"/>
  <c r="AD12" i="1"/>
  <c r="AD11" i="1"/>
  <c r="AD10" i="1"/>
  <c r="AD9" i="1"/>
  <c r="AC15" i="1"/>
  <c r="AC14" i="1"/>
  <c r="AC13" i="1"/>
  <c r="AC12" i="1"/>
  <c r="AC11" i="1"/>
  <c r="AC9" i="1"/>
  <c r="B21" i="1" l="1"/>
  <c r="F21" i="1"/>
  <c r="D21" i="1"/>
  <c r="AM18" i="1"/>
  <c r="AL18" i="1"/>
  <c r="AK18" i="1"/>
  <c r="AJ18" i="1"/>
  <c r="AI18" i="1"/>
  <c r="AH18" i="1"/>
  <c r="AG18" i="1"/>
  <c r="AF18" i="1"/>
  <c r="AE18" i="1"/>
  <c r="AM17" i="1"/>
  <c r="AL17" i="1"/>
  <c r="AK17" i="1"/>
  <c r="AJ17" i="1"/>
  <c r="AI17" i="1"/>
  <c r="AH17" i="1"/>
  <c r="AG17" i="1"/>
  <c r="AF17" i="1"/>
  <c r="AE17" i="1"/>
  <c r="AM16" i="1"/>
  <c r="AL16" i="1"/>
  <c r="AK16" i="1"/>
  <c r="AJ16" i="1"/>
  <c r="AI16" i="1"/>
  <c r="AH16" i="1"/>
  <c r="AG16" i="1"/>
  <c r="AF16" i="1"/>
  <c r="AE16" i="1"/>
  <c r="C13" i="1" l="1"/>
  <c r="AB21" i="1"/>
  <c r="C11" i="1"/>
  <c r="C16" i="1"/>
  <c r="C9" i="1"/>
  <c r="C19" i="1"/>
  <c r="C15" i="1"/>
  <c r="C12" i="1"/>
  <c r="C17" i="1"/>
  <c r="C10" i="1"/>
  <c r="C18" i="1"/>
  <c r="C14" i="1"/>
  <c r="E15" i="1"/>
  <c r="AC21" i="1"/>
  <c r="G16" i="1"/>
  <c r="G9" i="1"/>
  <c r="G10" i="1"/>
  <c r="G12" i="1"/>
  <c r="G14" i="1"/>
  <c r="G17" i="1"/>
  <c r="G18" i="1"/>
  <c r="E12" i="1"/>
  <c r="E19" i="1"/>
  <c r="E17" i="1"/>
  <c r="E13" i="1"/>
  <c r="E11" i="1"/>
  <c r="E14" i="1"/>
  <c r="E16" i="1"/>
  <c r="E18" i="1"/>
  <c r="E9" i="1"/>
  <c r="E10" i="1"/>
  <c r="G11" i="1"/>
  <c r="G19" i="1"/>
  <c r="G13" i="1"/>
  <c r="G15" i="1"/>
  <c r="AE19" i="1"/>
  <c r="AE15" i="1"/>
  <c r="AE14" i="1"/>
  <c r="AE13" i="1"/>
  <c r="AE12" i="1"/>
  <c r="AE11" i="1"/>
  <c r="AE10" i="1"/>
  <c r="AE9" i="1"/>
  <c r="AF9" i="1"/>
  <c r="H21" i="1"/>
  <c r="AD21" i="1" s="1"/>
  <c r="C21" i="1" l="1"/>
  <c r="G21" i="1"/>
  <c r="E21" i="1"/>
  <c r="I18" i="1"/>
  <c r="I17" i="1"/>
  <c r="I16" i="1"/>
  <c r="I19" i="1"/>
  <c r="I15" i="1"/>
  <c r="I9" i="1"/>
  <c r="I14" i="1"/>
  <c r="I13" i="1"/>
  <c r="I12" i="1"/>
  <c r="I11" i="1"/>
  <c r="I10" i="1"/>
  <c r="I21" i="1" l="1"/>
  <c r="AM20" i="1"/>
  <c r="AM19" i="1"/>
  <c r="AL19" i="1"/>
  <c r="AK19" i="1"/>
  <c r="AJ19" i="1"/>
  <c r="AI19" i="1"/>
  <c r="AH19" i="1"/>
  <c r="AM15" i="1"/>
  <c r="AL15" i="1"/>
  <c r="AK15" i="1"/>
  <c r="AJ15" i="1"/>
  <c r="AI15" i="1"/>
  <c r="AH15" i="1"/>
  <c r="AM14" i="1"/>
  <c r="AL14" i="1"/>
  <c r="AK14" i="1"/>
  <c r="AJ14" i="1"/>
  <c r="AI14" i="1"/>
  <c r="AH14" i="1"/>
  <c r="AM13" i="1"/>
  <c r="AL13" i="1"/>
  <c r="AK13" i="1"/>
  <c r="AJ13" i="1"/>
  <c r="AI13" i="1"/>
  <c r="AH13" i="1"/>
  <c r="AM12" i="1"/>
  <c r="AL12" i="1"/>
  <c r="AK12" i="1"/>
  <c r="AJ12" i="1"/>
  <c r="AI12" i="1"/>
  <c r="AH12" i="1"/>
  <c r="AM11" i="1"/>
  <c r="AL11" i="1"/>
  <c r="AK11" i="1"/>
  <c r="AJ11" i="1"/>
  <c r="AI11" i="1"/>
  <c r="AH11" i="1"/>
  <c r="AM10" i="1"/>
  <c r="AL10" i="1"/>
  <c r="AK10" i="1"/>
  <c r="AJ10" i="1"/>
  <c r="AI10" i="1"/>
  <c r="AH10" i="1"/>
  <c r="AG19" i="1"/>
  <c r="AG15" i="1"/>
  <c r="AG14" i="1"/>
  <c r="AG13" i="1"/>
  <c r="AG12" i="1"/>
  <c r="AG11" i="1"/>
  <c r="AG10" i="1"/>
  <c r="AF19" i="1"/>
  <c r="AF15" i="1"/>
  <c r="AF14" i="1"/>
  <c r="AF13" i="1"/>
  <c r="AF12" i="1"/>
  <c r="AF11" i="1"/>
  <c r="AF10" i="1"/>
  <c r="AM9" i="1"/>
  <c r="AL9" i="1"/>
  <c r="AK9" i="1"/>
  <c r="AJ9" i="1"/>
  <c r="AI9" i="1"/>
  <c r="AH9" i="1"/>
  <c r="AG9" i="1"/>
  <c r="J21" i="1" l="1"/>
  <c r="L21" i="1"/>
  <c r="N21" i="1"/>
  <c r="P21" i="1"/>
  <c r="R21" i="1"/>
  <c r="Z21" i="1"/>
  <c r="T21" i="1"/>
  <c r="V21" i="1"/>
  <c r="X21" i="1"/>
  <c r="K9" i="1"/>
  <c r="K15" i="1" l="1"/>
  <c r="W16" i="1"/>
  <c r="W17" i="1"/>
  <c r="W18" i="1"/>
  <c r="W19" i="1"/>
  <c r="U10" i="1"/>
  <c r="U17" i="1"/>
  <c r="U16" i="1"/>
  <c r="U18" i="1"/>
  <c r="U19" i="1"/>
  <c r="AA17" i="1"/>
  <c r="AA18" i="1"/>
  <c r="AA16" i="1"/>
  <c r="M13" i="1"/>
  <c r="M16" i="1"/>
  <c r="M17" i="1"/>
  <c r="M18" i="1"/>
  <c r="Q18" i="1"/>
  <c r="Q19" i="1"/>
  <c r="Q16" i="1"/>
  <c r="Q17" i="1"/>
  <c r="S10" i="1"/>
  <c r="S19" i="1"/>
  <c r="S17" i="1"/>
  <c r="S18" i="1"/>
  <c r="S16" i="1"/>
  <c r="K18" i="1"/>
  <c r="K17" i="1"/>
  <c r="K16" i="1"/>
  <c r="Y18" i="1"/>
  <c r="Y19" i="1"/>
  <c r="Y16" i="1"/>
  <c r="Y17" i="1"/>
  <c r="O19" i="1"/>
  <c r="O16" i="1"/>
  <c r="O17" i="1"/>
  <c r="O18" i="1"/>
  <c r="O11" i="1"/>
  <c r="O9" i="1"/>
  <c r="S14" i="1"/>
  <c r="O10" i="1"/>
  <c r="AA9" i="1"/>
  <c r="S11" i="1"/>
  <c r="S9" i="1"/>
  <c r="AA19" i="1"/>
  <c r="O13" i="1"/>
  <c r="Y14" i="1"/>
  <c r="S13" i="1"/>
  <c r="Y12" i="1"/>
  <c r="Y13" i="1"/>
  <c r="Y9" i="1"/>
  <c r="AA15" i="1"/>
  <c r="AA13" i="1"/>
  <c r="O14" i="1"/>
  <c r="S12" i="1"/>
  <c r="AA12" i="1"/>
  <c r="S15" i="1"/>
  <c r="Y11" i="1"/>
  <c r="O15" i="1"/>
  <c r="Y15" i="1"/>
  <c r="W15" i="1"/>
  <c r="AA14" i="1"/>
  <c r="W14" i="1"/>
  <c r="AA11" i="1"/>
  <c r="AA10" i="1"/>
  <c r="AA20" i="1"/>
  <c r="O12" i="1"/>
  <c r="M19" i="1"/>
  <c r="Q12" i="1"/>
  <c r="M14" i="1"/>
  <c r="Q11" i="1"/>
  <c r="Q15" i="1"/>
  <c r="K11" i="1"/>
  <c r="K12" i="1"/>
  <c r="K14" i="1"/>
  <c r="K10" i="1"/>
  <c r="K13" i="1"/>
  <c r="K19" i="1"/>
  <c r="AF21" i="1"/>
  <c r="AE21" i="1"/>
  <c r="Q10" i="1"/>
  <c r="M11" i="1"/>
  <c r="Q9" i="1"/>
  <c r="M12" i="1"/>
  <c r="Q13" i="1"/>
  <c r="Q14" i="1"/>
  <c r="M9" i="1"/>
  <c r="M10" i="1"/>
  <c r="M15" i="1"/>
  <c r="U11" i="1"/>
  <c r="U9" i="1"/>
  <c r="Y10" i="1"/>
  <c r="Y20" i="1"/>
  <c r="AI21" i="1"/>
  <c r="U12" i="1"/>
  <c r="U15" i="1"/>
  <c r="U13" i="1"/>
  <c r="U14" i="1"/>
  <c r="AL21" i="1"/>
  <c r="W10" i="1"/>
  <c r="W9" i="1"/>
  <c r="W12" i="1"/>
  <c r="AM21" i="1"/>
  <c r="AK21" i="1"/>
  <c r="AJ21" i="1"/>
  <c r="W11" i="1"/>
  <c r="W13" i="1"/>
  <c r="AH21" i="1"/>
  <c r="AG21" i="1"/>
  <c r="Y21" i="1" l="1"/>
  <c r="K21" i="1"/>
  <c r="M21" i="1"/>
  <c r="AA21" i="1"/>
  <c r="S21" i="1"/>
  <c r="U21" i="1"/>
  <c r="O21" i="1"/>
  <c r="Q21" i="1"/>
  <c r="W21" i="1"/>
</calcChain>
</file>

<file path=xl/sharedStrings.xml><?xml version="1.0" encoding="utf-8"?>
<sst xmlns="http://schemas.openxmlformats.org/spreadsheetml/2006/main" count="127" uniqueCount="41">
  <si>
    <t>IMMATRICOLAZIONI AUTOVETTURE PER SEGMENTI</t>
  </si>
  <si>
    <t>NEW CAR REGISTRATIONS BY SEGMENT</t>
  </si>
  <si>
    <t>%</t>
  </si>
  <si>
    <t xml:space="preserve">  A - Superutilitarie</t>
  </si>
  <si>
    <t xml:space="preserve">  B - Utilitarie</t>
  </si>
  <si>
    <t xml:space="preserve">  C - Medio-inferiori</t>
  </si>
  <si>
    <t xml:space="preserve">  D - Medie</t>
  </si>
  <si>
    <t xml:space="preserve">  E - Superiori</t>
  </si>
  <si>
    <t xml:space="preserve">  G - Lusso</t>
  </si>
  <si>
    <t xml:space="preserve">  H - Sportive</t>
  </si>
  <si>
    <t xml:space="preserve">  Z - Trasporto persone</t>
  </si>
  <si>
    <t xml:space="preserve">  N - Non riconosciuto</t>
  </si>
  <si>
    <t>-</t>
  </si>
  <si>
    <t>DIESEL</t>
  </si>
  <si>
    <t>DATI GRAPH</t>
  </si>
  <si>
    <t>18/17</t>
  </si>
  <si>
    <t>17/16</t>
  </si>
  <si>
    <t>16/15</t>
  </si>
  <si>
    <t>15/14</t>
  </si>
  <si>
    <t>14/13</t>
  </si>
  <si>
    <t>13/12</t>
  </si>
  <si>
    <t>12/11</t>
  </si>
  <si>
    <t>11/10</t>
  </si>
  <si>
    <t>19/18</t>
  </si>
  <si>
    <t xml:space="preserve">  I01 - SUV piccoli/compatti</t>
  </si>
  <si>
    <t xml:space="preserve">  I23 - SUV medi/grandi</t>
  </si>
  <si>
    <t xml:space="preserve">  L - Monovolumi/multispazio</t>
  </si>
  <si>
    <t>21/20</t>
  </si>
  <si>
    <t>20/19</t>
  </si>
  <si>
    <t>total</t>
  </si>
  <si>
    <t>TOTALE</t>
  </si>
  <si>
    <t xml:space="preserve">  Z - Combi</t>
  </si>
  <si>
    <t>2022*</t>
  </si>
  <si>
    <r>
      <t>Segmento /</t>
    </r>
    <r>
      <rPr>
        <i/>
        <sz val="9"/>
        <color theme="1" tint="0.14999847407452621"/>
        <rFont val="Arial"/>
        <family val="2"/>
      </rPr>
      <t xml:space="preserve"> Segment</t>
    </r>
  </si>
  <si>
    <r>
      <t xml:space="preserve">var. % / </t>
    </r>
    <r>
      <rPr>
        <i/>
        <sz val="9"/>
        <color theme="1" tint="0.14999847407452621"/>
        <rFont val="Arial"/>
        <family val="2"/>
      </rPr>
      <t>%chg.</t>
    </r>
  </si>
  <si>
    <r>
      <t>unità/</t>
    </r>
    <r>
      <rPr>
        <i/>
        <sz val="9"/>
        <color theme="1" tint="0.14999847407452621"/>
        <rFont val="Arial"/>
        <family val="2"/>
      </rPr>
      <t>unit</t>
    </r>
  </si>
  <si>
    <r>
      <t xml:space="preserve">TOTALE / </t>
    </r>
    <r>
      <rPr>
        <i/>
        <sz val="9"/>
        <color theme="1" tint="0.14999847407452621"/>
        <rFont val="Arial"/>
        <family val="2"/>
      </rPr>
      <t>TOTAL</t>
    </r>
  </si>
  <si>
    <r>
      <t xml:space="preserve">* Nota - dati provvisori / * </t>
    </r>
    <r>
      <rPr>
        <i/>
        <sz val="8"/>
        <rFont val="Arial"/>
        <family val="2"/>
      </rPr>
      <t>Note - provisional data</t>
    </r>
  </si>
  <si>
    <t>22/21</t>
  </si>
  <si>
    <t>Elaborazioni Anfia su dati del Ministero dei Trasporti presenti in archivio al 30/04/2023 Aut. Min.D07161/H4).</t>
  </si>
  <si>
    <t xml:space="preserve">Prepared by Anfia on Ministry of Transports data as of April 30, 2023.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</si>
</sst>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1" formatCode="_-* #,##0_-;\-* #,##0_-;_-* &quot;-&quot;_-;_-@_-"/>
    <numFmt numFmtId="43" formatCode="_-* #,##0.00_-;\-* #,##0.00_-;_-* &quot;-&quot;??_-;_-@_-"/>
    <numFmt numFmtId="164" formatCode="0.0"/>
    <numFmt numFmtId="165" formatCode="#,##0.0"/>
    <numFmt numFmtId="166" formatCode="_-* #,##0.0_-;\-* #,##0.0_-;_-* &quot;-&quot;_-;_-@_-"/>
    <numFmt numFmtId="167" formatCode="_-* #,##0_-;\-* #,##0_-;_-* &quot;-&quot;??_-;_-@_-"/>
    <numFmt numFmtId="168" formatCode="_-* #,##0.00_-;\-* #,##0.00_-;_-* \-??_-;_-@_-"/>
    <numFmt numFmtId="169" formatCode="_-* #,##0_-;\-* #,##0_-;_-* \-_-;_-@_-"/>
    <numFmt numFmtId="170" formatCode="_-* #,##0.00_-;\-* #,##0.00_-;_-* &quot;-&quot;_-;_-@_-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indexed="63"/>
      <name val="Calibri"/>
      <family val="2"/>
    </font>
    <font>
      <sz val="11"/>
      <color indexed="9"/>
      <name val="Calibri"/>
      <family val="2"/>
    </font>
    <font>
      <b/>
      <sz val="11"/>
      <color indexed="10"/>
      <name val="Calibri"/>
      <family val="2"/>
    </font>
    <font>
      <sz val="11"/>
      <color indexed="10"/>
      <name val="Calibri"/>
      <family val="2"/>
    </font>
    <font>
      <b/>
      <sz val="11"/>
      <color indexed="9"/>
      <name val="Calibri"/>
      <family val="2"/>
    </font>
    <font>
      <u/>
      <sz val="10"/>
      <color indexed="12"/>
      <name val="Arial"/>
      <family val="2"/>
    </font>
    <font>
      <sz val="11"/>
      <color indexed="62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i/>
      <sz val="11"/>
      <color indexed="23"/>
      <name val="Calibri"/>
      <family val="2"/>
    </font>
    <font>
      <b/>
      <sz val="18"/>
      <color indexed="62"/>
      <name val="Cambria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17"/>
      <name val="Calibri"/>
      <family val="2"/>
    </font>
    <font>
      <sz val="8"/>
      <name val="Arial"/>
      <family val="2"/>
    </font>
    <font>
      <sz val="10"/>
      <color rgb="FFFF0000"/>
      <name val="Trebuchet MS"/>
      <family val="2"/>
    </font>
    <font>
      <sz val="10"/>
      <color theme="0"/>
      <name val="Arial"/>
      <family val="2"/>
    </font>
    <font>
      <sz val="10"/>
      <color rgb="FFFF0000"/>
      <name val="Arial"/>
      <family val="2"/>
    </font>
    <font>
      <b/>
      <sz val="9"/>
      <color rgb="FFFF0000"/>
      <name val="Trebuchet MS"/>
      <family val="2"/>
    </font>
    <font>
      <sz val="9"/>
      <color rgb="FFFF0000"/>
      <name val="Trebuchet MS"/>
      <family val="2"/>
    </font>
    <font>
      <i/>
      <u/>
      <sz val="9"/>
      <color theme="1" tint="0.14999847407452621"/>
      <name val="Arial"/>
      <family val="2"/>
    </font>
    <font>
      <sz val="9"/>
      <color rgb="FFFF0000"/>
      <name val="Arial"/>
      <family val="2"/>
    </font>
    <font>
      <sz val="10"/>
      <color theme="1"/>
      <name val="Arial"/>
      <family val="2"/>
    </font>
    <font>
      <b/>
      <sz val="9"/>
      <color theme="1"/>
      <name val="Trebuchet MS"/>
      <family val="2"/>
    </font>
    <font>
      <sz val="10"/>
      <color theme="1"/>
      <name val="Trebuchet MS"/>
      <family val="2"/>
    </font>
    <font>
      <sz val="9"/>
      <color theme="1"/>
      <name val="Arial"/>
      <family val="2"/>
    </font>
    <font>
      <sz val="9"/>
      <color theme="1"/>
      <name val="Trebuchet MS"/>
      <family val="2"/>
    </font>
    <font>
      <i/>
      <sz val="9"/>
      <color theme="1" tint="0.14999847407452621"/>
      <name val="Arial"/>
      <family val="2"/>
    </font>
    <font>
      <b/>
      <sz val="10"/>
      <name val="Arial"/>
      <family val="2"/>
    </font>
    <font>
      <b/>
      <sz val="12"/>
      <name val="Arial"/>
      <family val="2"/>
    </font>
    <font>
      <i/>
      <sz val="10"/>
      <name val="Arial"/>
      <family val="2"/>
    </font>
    <font>
      <i/>
      <sz val="8"/>
      <name val="Arial"/>
      <family val="2"/>
    </font>
    <font>
      <b/>
      <i/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i/>
      <sz val="8"/>
      <color theme="1" tint="0.14999847407452621"/>
      <name val="Arial"/>
      <family val="2"/>
    </font>
  </fonts>
  <fills count="20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8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</fills>
  <borders count="2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1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hair">
        <color theme="0" tint="-0.24994659260841701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theme="0" tint="-0.24994659260841701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1">
    <xf numFmtId="0" fontId="0" fillId="0" borderId="0"/>
    <xf numFmtId="0" fontId="2" fillId="2" borderId="0" applyNumberFormat="0" applyBorder="0" applyAlignment="0" applyProtection="0"/>
    <xf numFmtId="0" fontId="2" fillId="3" borderId="0" applyNumberFormat="0" applyBorder="0" applyAlignment="0" applyProtection="0"/>
    <xf numFmtId="0" fontId="2" fillId="4" borderId="0" applyNumberFormat="0" applyBorder="0" applyAlignment="0" applyProtection="0"/>
    <xf numFmtId="0" fontId="2" fillId="5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7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3" fillId="6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0" applyNumberFormat="0" applyBorder="0" applyAlignment="0" applyProtection="0"/>
    <xf numFmtId="0" fontId="3" fillId="6" borderId="0" applyNumberFormat="0" applyBorder="0" applyAlignment="0" applyProtection="0"/>
    <xf numFmtId="0" fontId="3" fillId="3" borderId="0" applyNumberFormat="0" applyBorder="0" applyAlignment="0" applyProtection="0"/>
    <xf numFmtId="0" fontId="4" fillId="11" borderId="1" applyNumberFormat="0" applyAlignment="0" applyProtection="0"/>
    <xf numFmtId="0" fontId="5" fillId="0" borderId="2" applyNumberFormat="0" applyFill="0" applyAlignment="0" applyProtection="0"/>
    <xf numFmtId="0" fontId="6" fillId="12" borderId="3" applyNumberFormat="0" applyAlignment="0" applyProtection="0"/>
    <xf numFmtId="0" fontId="7" fillId="0" borderId="0" applyNumberFormat="0" applyFill="0" applyBorder="0" applyAlignment="0" applyProtection="0">
      <alignment vertical="top"/>
      <protection locked="0"/>
    </xf>
    <xf numFmtId="0" fontId="3" fillId="13" borderId="0" applyNumberFormat="0" applyBorder="0" applyAlignment="0" applyProtection="0"/>
    <xf numFmtId="0" fontId="3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6" borderId="0" applyNumberFormat="0" applyBorder="0" applyAlignment="0" applyProtection="0"/>
    <xf numFmtId="0" fontId="8" fillId="3" borderId="1" applyNumberFormat="0" applyAlignment="0" applyProtection="0"/>
    <xf numFmtId="43" fontId="9" fillId="0" borderId="0" applyFont="0" applyFill="0" applyBorder="0" applyAlignment="0" applyProtection="0"/>
    <xf numFmtId="169" fontId="9" fillId="0" borderId="0" applyFill="0" applyBorder="0" applyAlignment="0" applyProtection="0"/>
    <xf numFmtId="168" fontId="9" fillId="0" borderId="0" applyFill="0" applyBorder="0" applyAlignment="0" applyProtection="0"/>
    <xf numFmtId="43" fontId="10" fillId="0" borderId="0" applyFont="0" applyFill="0" applyBorder="0" applyAlignment="0" applyProtection="0"/>
    <xf numFmtId="0" fontId="11" fillId="7" borderId="0" applyNumberFormat="0" applyBorder="0" applyAlignment="0" applyProtection="0"/>
    <xf numFmtId="0" fontId="10" fillId="0" borderId="0"/>
    <xf numFmtId="0" fontId="9" fillId="0" borderId="0"/>
    <xf numFmtId="0" fontId="10" fillId="0" borderId="0"/>
    <xf numFmtId="0" fontId="9" fillId="4" borderId="4" applyNumberFormat="0" applyFont="0" applyAlignment="0" applyProtection="0"/>
    <xf numFmtId="0" fontId="12" fillId="11" borderId="5" applyNumberFormat="0" applyAlignment="0" applyProtection="0"/>
    <xf numFmtId="0" fontId="5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15" fillId="0" borderId="6" applyNumberFormat="0" applyFill="0" applyAlignment="0" applyProtection="0"/>
    <xf numFmtId="0" fontId="16" fillId="0" borderId="7" applyNumberFormat="0" applyFill="0" applyAlignment="0" applyProtection="0"/>
    <xf numFmtId="0" fontId="17" fillId="0" borderId="8" applyNumberFormat="0" applyFill="0" applyAlignment="0" applyProtection="0"/>
    <xf numFmtId="0" fontId="17" fillId="0" borderId="0" applyNumberFormat="0" applyFill="0" applyBorder="0" applyAlignment="0" applyProtection="0"/>
    <xf numFmtId="0" fontId="12" fillId="0" borderId="9" applyNumberFormat="0" applyFill="0" applyAlignment="0" applyProtection="0"/>
    <xf numFmtId="0" fontId="18" fillId="17" borderId="0" applyNumberFormat="0" applyBorder="0" applyAlignment="0" applyProtection="0"/>
    <xf numFmtId="0" fontId="19" fillId="6" borderId="0" applyNumberFormat="0" applyBorder="0" applyAlignment="0" applyProtection="0"/>
    <xf numFmtId="0" fontId="1" fillId="0" borderId="0"/>
  </cellStyleXfs>
  <cellXfs count="81">
    <xf numFmtId="0" fontId="0" fillId="0" borderId="0" xfId="0"/>
    <xf numFmtId="0" fontId="21" fillId="0" borderId="0" xfId="0" applyFont="1"/>
    <xf numFmtId="0" fontId="22" fillId="0" borderId="0" xfId="0" applyFont="1"/>
    <xf numFmtId="0" fontId="23" fillId="0" borderId="0" xfId="0" applyFont="1"/>
    <xf numFmtId="0" fontId="24" fillId="0" borderId="0" xfId="0" quotePrefix="1" applyFont="1" applyAlignment="1">
      <alignment horizontal="center" vertical="center"/>
    </xf>
    <xf numFmtId="41" fontId="24" fillId="0" borderId="0" xfId="0" applyNumberFormat="1" applyFont="1"/>
    <xf numFmtId="41" fontId="25" fillId="0" borderId="0" xfId="0" applyNumberFormat="1" applyFont="1"/>
    <xf numFmtId="167" fontId="25" fillId="0" borderId="0" xfId="30" applyNumberFormat="1" applyFont="1" applyFill="1" applyBorder="1" applyAlignment="1">
      <alignment horizontal="right"/>
    </xf>
    <xf numFmtId="0" fontId="24" fillId="0" borderId="0" xfId="0" quotePrefix="1" applyFont="1" applyAlignment="1">
      <alignment vertical="center"/>
    </xf>
    <xf numFmtId="0" fontId="9" fillId="0" borderId="0" xfId="0" applyFont="1"/>
    <xf numFmtId="0" fontId="27" fillId="0" borderId="0" xfId="0" applyFont="1"/>
    <xf numFmtId="41" fontId="21" fillId="0" borderId="0" xfId="0" applyNumberFormat="1" applyFont="1"/>
    <xf numFmtId="0" fontId="26" fillId="0" borderId="0" xfId="22" applyFont="1" applyBorder="1" applyProtection="1">
      <alignment vertical="top"/>
    </xf>
    <xf numFmtId="0" fontId="1" fillId="0" borderId="0" xfId="50"/>
    <xf numFmtId="0" fontId="30" fillId="0" borderId="0" xfId="0" applyFont="1"/>
    <xf numFmtId="0" fontId="28" fillId="0" borderId="0" xfId="0" applyFont="1"/>
    <xf numFmtId="0" fontId="31" fillId="0" borderId="0" xfId="0" applyFont="1"/>
    <xf numFmtId="0" fontId="29" fillId="0" borderId="0" xfId="0" quotePrefix="1" applyFont="1" applyAlignment="1">
      <alignment horizontal="right"/>
    </xf>
    <xf numFmtId="41" fontId="29" fillId="0" borderId="0" xfId="0" applyNumberFormat="1" applyFont="1"/>
    <xf numFmtId="41" fontId="32" fillId="0" borderId="0" xfId="0" applyNumberFormat="1" applyFont="1" applyAlignment="1">
      <alignment horizontal="right"/>
    </xf>
    <xf numFmtId="0" fontId="29" fillId="0" borderId="0" xfId="0" applyFont="1" applyAlignment="1">
      <alignment horizontal="left"/>
    </xf>
    <xf numFmtId="0" fontId="24" fillId="0" borderId="0" xfId="0" applyFont="1" applyAlignment="1">
      <alignment vertical="center"/>
    </xf>
    <xf numFmtId="0" fontId="25" fillId="0" borderId="0" xfId="0" applyFont="1" applyAlignment="1">
      <alignment vertical="center"/>
    </xf>
    <xf numFmtId="0" fontId="33" fillId="0" borderId="0" xfId="0" applyFont="1" applyAlignment="1">
      <alignment horizontal="right" vertical="top"/>
    </xf>
    <xf numFmtId="0" fontId="34" fillId="0" borderId="0" xfId="0" applyFont="1" applyAlignment="1">
      <alignment horizontal="left"/>
    </xf>
    <xf numFmtId="0" fontId="35" fillId="0" borderId="0" xfId="0" applyFont="1" applyAlignment="1">
      <alignment horizontal="centerContinuous"/>
    </xf>
    <xf numFmtId="164" fontId="35" fillId="0" borderId="0" xfId="0" applyNumberFormat="1" applyFont="1" applyAlignment="1">
      <alignment horizontal="centerContinuous"/>
    </xf>
    <xf numFmtId="0" fontId="36" fillId="0" borderId="0" xfId="0" applyFont="1" applyAlignment="1">
      <alignment horizontal="left"/>
    </xf>
    <xf numFmtId="0" fontId="34" fillId="0" borderId="0" xfId="0" applyFont="1" applyAlignment="1">
      <alignment horizontal="centerContinuous"/>
    </xf>
    <xf numFmtId="164" fontId="34" fillId="0" borderId="0" xfId="0" applyNumberFormat="1" applyFont="1" applyAlignment="1">
      <alignment horizontal="centerContinuous"/>
    </xf>
    <xf numFmtId="0" fontId="36" fillId="0" borderId="0" xfId="0" applyFont="1"/>
    <xf numFmtId="0" fontId="37" fillId="0" borderId="0" xfId="0" applyFont="1" applyAlignment="1">
      <alignment horizontal="centerContinuous"/>
    </xf>
    <xf numFmtId="164" fontId="36" fillId="0" borderId="0" xfId="0" applyNumberFormat="1" applyFont="1" applyAlignment="1">
      <alignment horizontal="centerContinuous"/>
    </xf>
    <xf numFmtId="0" fontId="34" fillId="0" borderId="0" xfId="0" applyFont="1"/>
    <xf numFmtId="0" fontId="38" fillId="0" borderId="0" xfId="0" applyFont="1" applyAlignment="1">
      <alignment horizontal="right"/>
    </xf>
    <xf numFmtId="0" fontId="39" fillId="18" borderId="12" xfId="0" applyFont="1" applyFill="1" applyBorder="1" applyAlignment="1">
      <alignment horizontal="center" vertical="center"/>
    </xf>
    <xf numFmtId="0" fontId="39" fillId="18" borderId="15" xfId="0" applyFont="1" applyFill="1" applyBorder="1" applyAlignment="1">
      <alignment horizontal="center" vertical="center"/>
    </xf>
    <xf numFmtId="0" fontId="39" fillId="18" borderId="12" xfId="0" quotePrefix="1" applyFont="1" applyFill="1" applyBorder="1" applyAlignment="1">
      <alignment horizontal="center" vertical="center"/>
    </xf>
    <xf numFmtId="0" fontId="40" fillId="19" borderId="16" xfId="0" applyFont="1" applyFill="1" applyBorder="1" applyAlignment="1">
      <alignment horizontal="left" vertical="center"/>
    </xf>
    <xf numFmtId="41" fontId="40" fillId="19" borderId="16" xfId="0" applyNumberFormat="1" applyFont="1" applyFill="1" applyBorder="1" applyAlignment="1">
      <alignment horizontal="right" vertical="center"/>
    </xf>
    <xf numFmtId="166" fontId="40" fillId="19" borderId="16" xfId="0" applyNumberFormat="1" applyFont="1" applyFill="1" applyBorder="1" applyAlignment="1">
      <alignment vertical="center"/>
    </xf>
    <xf numFmtId="167" fontId="40" fillId="19" borderId="16" xfId="30" applyNumberFormat="1" applyFont="1" applyFill="1" applyBorder="1" applyAlignment="1">
      <alignment horizontal="right" vertical="center"/>
    </xf>
    <xf numFmtId="41" fontId="40" fillId="19" borderId="16" xfId="0" applyNumberFormat="1" applyFont="1" applyFill="1" applyBorder="1" applyAlignment="1">
      <alignment vertical="center"/>
    </xf>
    <xf numFmtId="165" fontId="40" fillId="19" borderId="16" xfId="0" applyNumberFormat="1" applyFont="1" applyFill="1" applyBorder="1" applyAlignment="1">
      <alignment vertical="center"/>
    </xf>
    <xf numFmtId="165" fontId="40" fillId="0" borderId="16" xfId="0" applyNumberFormat="1" applyFont="1" applyBorder="1" applyAlignment="1">
      <alignment vertical="center"/>
    </xf>
    <xf numFmtId="0" fontId="40" fillId="19" borderId="17" xfId="0" applyFont="1" applyFill="1" applyBorder="1" applyAlignment="1">
      <alignment horizontal="left" vertical="center"/>
    </xf>
    <xf numFmtId="41" fontId="40" fillId="19" borderId="17" xfId="0" applyNumberFormat="1" applyFont="1" applyFill="1" applyBorder="1" applyAlignment="1">
      <alignment horizontal="right" vertical="center"/>
    </xf>
    <xf numFmtId="166" fontId="40" fillId="19" borderId="17" xfId="0" applyNumberFormat="1" applyFont="1" applyFill="1" applyBorder="1" applyAlignment="1">
      <alignment vertical="center"/>
    </xf>
    <xf numFmtId="41" fontId="40" fillId="19" borderId="17" xfId="0" applyNumberFormat="1" applyFont="1" applyFill="1" applyBorder="1" applyAlignment="1">
      <alignment vertical="center"/>
    </xf>
    <xf numFmtId="165" fontId="40" fillId="19" borderId="17" xfId="0" applyNumberFormat="1" applyFont="1" applyFill="1" applyBorder="1" applyAlignment="1">
      <alignment vertical="center"/>
    </xf>
    <xf numFmtId="165" fontId="40" fillId="0" borderId="17" xfId="0" applyNumberFormat="1" applyFont="1" applyBorder="1" applyAlignment="1">
      <alignment vertical="center"/>
    </xf>
    <xf numFmtId="0" fontId="40" fillId="19" borderId="18" xfId="0" applyFont="1" applyFill="1" applyBorder="1" applyAlignment="1">
      <alignment horizontal="left" vertical="center"/>
    </xf>
    <xf numFmtId="41" fontId="40" fillId="19" borderId="18" xfId="0" applyNumberFormat="1" applyFont="1" applyFill="1" applyBorder="1" applyAlignment="1">
      <alignment horizontal="right" vertical="center"/>
    </xf>
    <xf numFmtId="166" fontId="40" fillId="19" borderId="18" xfId="0" applyNumberFormat="1" applyFont="1" applyFill="1" applyBorder="1" applyAlignment="1">
      <alignment horizontal="right" vertical="center"/>
    </xf>
    <xf numFmtId="170" fontId="40" fillId="19" borderId="18" xfId="0" applyNumberFormat="1" applyFont="1" applyFill="1" applyBorder="1" applyAlignment="1">
      <alignment horizontal="right" vertical="center"/>
    </xf>
    <xf numFmtId="41" fontId="40" fillId="19" borderId="18" xfId="0" applyNumberFormat="1" applyFont="1" applyFill="1" applyBorder="1" applyAlignment="1">
      <alignment vertical="center"/>
    </xf>
    <xf numFmtId="166" fontId="40" fillId="19" borderId="18" xfId="0" applyNumberFormat="1" applyFont="1" applyFill="1" applyBorder="1" applyAlignment="1">
      <alignment vertical="center"/>
    </xf>
    <xf numFmtId="166" fontId="40" fillId="19" borderId="19" xfId="0" applyNumberFormat="1" applyFont="1" applyFill="1" applyBorder="1" applyAlignment="1">
      <alignment vertical="center"/>
    </xf>
    <xf numFmtId="165" fontId="40" fillId="0" borderId="18" xfId="0" applyNumberFormat="1" applyFont="1" applyBorder="1" applyAlignment="1">
      <alignment vertical="center"/>
    </xf>
    <xf numFmtId="0" fontId="39" fillId="19" borderId="12" xfId="0" applyFont="1" applyFill="1" applyBorder="1" applyAlignment="1">
      <alignment vertical="center"/>
    </xf>
    <xf numFmtId="3" fontId="39" fillId="19" borderId="12" xfId="0" applyNumberFormat="1" applyFont="1" applyFill="1" applyBorder="1" applyAlignment="1">
      <alignment vertical="center"/>
    </xf>
    <xf numFmtId="164" fontId="39" fillId="19" borderId="12" xfId="0" applyNumberFormat="1" applyFont="1" applyFill="1" applyBorder="1" applyAlignment="1">
      <alignment vertical="center"/>
    </xf>
    <xf numFmtId="166" fontId="39" fillId="19" borderId="12" xfId="0" applyNumberFormat="1" applyFont="1" applyFill="1" applyBorder="1" applyAlignment="1">
      <alignment vertical="center"/>
    </xf>
    <xf numFmtId="165" fontId="39" fillId="19" borderId="12" xfId="0" applyNumberFormat="1" applyFont="1" applyFill="1" applyBorder="1" applyAlignment="1">
      <alignment vertical="center"/>
    </xf>
    <xf numFmtId="165" fontId="39" fillId="0" borderId="12" xfId="0" applyNumberFormat="1" applyFont="1" applyBorder="1" applyAlignment="1">
      <alignment vertical="center"/>
    </xf>
    <xf numFmtId="0" fontId="20" fillId="0" borderId="0" xfId="0" applyFont="1"/>
    <xf numFmtId="0" fontId="9" fillId="19" borderId="0" xfId="0" applyFont="1" applyFill="1"/>
    <xf numFmtId="166" fontId="40" fillId="19" borderId="18" xfId="0" quotePrefix="1" applyNumberFormat="1" applyFont="1" applyFill="1" applyBorder="1" applyAlignment="1">
      <alignment horizontal="right" vertical="center"/>
    </xf>
    <xf numFmtId="0" fontId="20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7" fillId="0" borderId="0" xfId="22" applyFill="1" applyBorder="1" applyAlignment="1" applyProtection="1">
      <alignment horizontal="left"/>
    </xf>
    <xf numFmtId="0" fontId="39" fillId="18" borderId="10" xfId="0" quotePrefix="1" applyFont="1" applyFill="1" applyBorder="1" applyAlignment="1">
      <alignment horizontal="center" vertical="center"/>
    </xf>
    <xf numFmtId="0" fontId="39" fillId="18" borderId="11" xfId="0" quotePrefix="1" applyFont="1" applyFill="1" applyBorder="1" applyAlignment="1">
      <alignment horizontal="center" vertical="center"/>
    </xf>
    <xf numFmtId="0" fontId="39" fillId="18" borderId="13" xfId="0" applyFont="1" applyFill="1" applyBorder="1" applyAlignment="1">
      <alignment horizontal="left" vertical="center"/>
    </xf>
    <xf numFmtId="0" fontId="39" fillId="18" borderId="14" xfId="0" applyFont="1" applyFill="1" applyBorder="1" applyAlignment="1">
      <alignment horizontal="left" vertical="center"/>
    </xf>
    <xf numFmtId="0" fontId="39" fillId="18" borderId="21" xfId="0" applyFont="1" applyFill="1" applyBorder="1" applyAlignment="1">
      <alignment horizontal="center" vertical="center"/>
    </xf>
    <xf numFmtId="0" fontId="39" fillId="18" borderId="10" xfId="0" applyFont="1" applyFill="1" applyBorder="1" applyAlignment="1">
      <alignment horizontal="center" vertical="center"/>
    </xf>
    <xf numFmtId="0" fontId="39" fillId="18" borderId="11" xfId="0" applyFont="1" applyFill="1" applyBorder="1" applyAlignment="1">
      <alignment horizontal="center" vertical="center"/>
    </xf>
    <xf numFmtId="0" fontId="20" fillId="19" borderId="20" xfId="0" applyFont="1" applyFill="1" applyBorder="1" applyAlignment="1">
      <alignment horizontal="left"/>
    </xf>
    <xf numFmtId="0" fontId="29" fillId="0" borderId="0" xfId="0" applyFont="1" applyAlignment="1">
      <alignment horizontal="left"/>
    </xf>
    <xf numFmtId="0" fontId="32" fillId="0" borderId="0" xfId="0" applyFont="1" applyAlignment="1">
      <alignment horizontal="left"/>
    </xf>
  </cellXfs>
  <cellStyles count="51">
    <cellStyle name="20% - Colore 1" xfId="1" builtinId="30" customBuiltin="1"/>
    <cellStyle name="20% - Colore 2" xfId="2" builtinId="34" customBuiltin="1"/>
    <cellStyle name="20% - Colore 3" xfId="3" builtinId="38" customBuiltin="1"/>
    <cellStyle name="20% - Colore 4" xfId="4" builtinId="42" customBuiltin="1"/>
    <cellStyle name="20% - Colore 5" xfId="5" builtinId="46" customBuiltin="1"/>
    <cellStyle name="20% - Colore 6" xfId="6" builtinId="50" customBuiltin="1"/>
    <cellStyle name="40% - Colore 1" xfId="7" builtinId="31" customBuiltin="1"/>
    <cellStyle name="40% - Colore 2" xfId="8" builtinId="35" customBuiltin="1"/>
    <cellStyle name="40% - Colore 3" xfId="9" builtinId="39" customBuiltin="1"/>
    <cellStyle name="40% - Colore 4" xfId="10" builtinId="43" customBuiltin="1"/>
    <cellStyle name="40% - Colore 5" xfId="11" builtinId="47" customBuiltin="1"/>
    <cellStyle name="40% - Colore 6" xfId="12" builtinId="51" customBuiltin="1"/>
    <cellStyle name="60% - Colore 1" xfId="13" builtinId="32" customBuiltin="1"/>
    <cellStyle name="60% - Colore 2" xfId="14" builtinId="36" customBuiltin="1"/>
    <cellStyle name="60% - Colore 3" xfId="15" builtinId="40" customBuiltin="1"/>
    <cellStyle name="60% - Colore 4" xfId="16" builtinId="44" customBuiltin="1"/>
    <cellStyle name="60% - Colore 5" xfId="17" builtinId="48" customBuiltin="1"/>
    <cellStyle name="60% - Colore 6" xfId="18" builtinId="52" customBuiltin="1"/>
    <cellStyle name="Calcolo" xfId="19" builtinId="22" customBuiltin="1"/>
    <cellStyle name="Cella collegata" xfId="20" builtinId="24" customBuiltin="1"/>
    <cellStyle name="Cella da controllare" xfId="21" builtinId="23" customBuiltin="1"/>
    <cellStyle name="Collegamento ipertestuale" xfId="22" builtinId="8"/>
    <cellStyle name="Colore 1" xfId="23" builtinId="29" customBuiltin="1"/>
    <cellStyle name="Colore 2" xfId="24" builtinId="33" customBuiltin="1"/>
    <cellStyle name="Colore 3" xfId="25" builtinId="37" customBuiltin="1"/>
    <cellStyle name="Colore 4" xfId="26" builtinId="41" customBuiltin="1"/>
    <cellStyle name="Colore 5" xfId="27" builtinId="45" customBuiltin="1"/>
    <cellStyle name="Colore 6" xfId="28" builtinId="49" customBuiltin="1"/>
    <cellStyle name="Input" xfId="29" builtinId="20" customBuiltin="1"/>
    <cellStyle name="Migliaia" xfId="30" builtinId="3"/>
    <cellStyle name="Migliaia [0] 2" xfId="31" xr:uid="{00000000-0005-0000-0000-00001E000000}"/>
    <cellStyle name="Migliaia 2" xfId="32" xr:uid="{00000000-0005-0000-0000-00001F000000}"/>
    <cellStyle name="Migliaia 3" xfId="33" xr:uid="{00000000-0005-0000-0000-000020000000}"/>
    <cellStyle name="Neutrale" xfId="34" builtinId="28" customBuiltin="1"/>
    <cellStyle name="Normale" xfId="0" builtinId="0"/>
    <cellStyle name="Normale 2" xfId="35" xr:uid="{00000000-0005-0000-0000-000023000000}"/>
    <cellStyle name="Normale 2 2 2" xfId="36" xr:uid="{00000000-0005-0000-0000-000024000000}"/>
    <cellStyle name="Normale 3" xfId="37" xr:uid="{00000000-0005-0000-0000-000025000000}"/>
    <cellStyle name="Normale 4" xfId="50" xr:uid="{6D75372A-B861-4D69-99D8-86B15E49D444}"/>
    <cellStyle name="Nota" xfId="38" builtinId="10" customBuiltin="1"/>
    <cellStyle name="Output" xfId="39" builtinId="21" customBuiltin="1"/>
    <cellStyle name="Testo avviso" xfId="40" builtinId="11" customBuiltin="1"/>
    <cellStyle name="Testo descrittivo" xfId="41" builtinId="53" customBuiltin="1"/>
    <cellStyle name="Titolo" xfId="42" builtinId="15" customBuiltin="1"/>
    <cellStyle name="Titolo 1" xfId="43" builtinId="16" customBuiltin="1"/>
    <cellStyle name="Titolo 2" xfId="44" builtinId="17" customBuiltin="1"/>
    <cellStyle name="Titolo 3" xfId="45" builtinId="18" customBuiltin="1"/>
    <cellStyle name="Titolo 4" xfId="46" builtinId="19" customBuiltin="1"/>
    <cellStyle name="Totale" xfId="47" builtinId="25" customBuiltin="1"/>
    <cellStyle name="Valore non valido" xfId="48" builtinId="27" customBuiltin="1"/>
    <cellStyle name="Valore valido" xfId="49" builtinId="26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chartsheet" Target="chartsheets/sheet2.xml"/><Relationship Id="rId7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3.xml"/></Relationships>
</file>

<file path=xl/charts/_rels/chart2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title>
      <c:tx>
        <c:rich>
          <a:bodyPr/>
          <a:lstStyle/>
          <a:p>
            <a:pPr algn="l">
              <a:defRPr sz="1100">
                <a:solidFill>
                  <a:schemeClr val="tx2"/>
                </a:solidFill>
                <a:latin typeface="Trebuchet MS" panose="020B0603020202020204" pitchFamily="34" charset="0"/>
              </a:defRPr>
            </a:pPr>
            <a:r>
              <a:rPr lang="en-US" sz="1100">
                <a:solidFill>
                  <a:schemeClr val="tx1"/>
                </a:solidFill>
                <a:latin typeface="Trebuchet MS" panose="020B0603020202020204" pitchFamily="34" charset="0"/>
              </a:rPr>
              <a:t>ITALIA - IMMATRICOLAZIONI AUTOVETTURE PER SEGMENTO, TREND ANNUALE</a:t>
            </a:r>
          </a:p>
          <a:p>
            <a:pPr algn="l">
              <a:defRPr sz="1100">
                <a:solidFill>
                  <a:schemeClr val="tx2"/>
                </a:solidFill>
                <a:latin typeface="Trebuchet MS" panose="020B0603020202020204" pitchFamily="34" charset="0"/>
              </a:defRPr>
            </a:pPr>
            <a:r>
              <a:rPr lang="en-US" sz="1100" b="0" i="1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</a:rPr>
              <a:t>Italy</a:t>
            </a:r>
            <a:r>
              <a:rPr lang="en-US" sz="1100" b="0" i="1" baseline="0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</a:rPr>
              <a:t> - New car registrazions by segment, annual trend</a:t>
            </a:r>
            <a:endParaRPr lang="en-US" sz="1100" b="0" i="1">
              <a:solidFill>
                <a:schemeClr val="tx1">
                  <a:lumMod val="85000"/>
                  <a:lumOff val="15000"/>
                </a:schemeClr>
              </a:solidFill>
              <a:latin typeface="Trebuchet MS" panose="020B0603020202020204" pitchFamily="34" charset="0"/>
            </a:endParaRPr>
          </a:p>
        </c:rich>
      </c:tx>
      <c:layout>
        <c:manualLayout>
          <c:xMode val="edge"/>
          <c:yMode val="edge"/>
          <c:x val="2.6452637762763288E-2"/>
          <c:y val="1.384509495805197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0300936928396192E-2"/>
          <c:y val="0.15118238921853772"/>
          <c:w val="0.86048525351443372"/>
          <c:h val="0.546186056562206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'DATI GRAPH'!$A$7</c:f>
              <c:strCache>
                <c:ptCount val="1"/>
                <c:pt idx="0">
                  <c:v>   A - Superutilitarie 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GRAPH'!$B$7:$N$7</c15:sqref>
                  </c15:fullRef>
                </c:ext>
              </c:extLst>
              <c:f>'DATI GRAPH'!$G$7:$N$7</c:f>
              <c:numCache>
                <c:formatCode>_(* #,##0_);_(* \(#,##0\);_(* "-"_);_(@_)</c:formatCode>
                <c:ptCount val="8"/>
                <c:pt idx="0">
                  <c:v>288499</c:v>
                </c:pt>
                <c:pt idx="1">
                  <c:v>323895</c:v>
                </c:pt>
                <c:pt idx="2">
                  <c:v>347083</c:v>
                </c:pt>
                <c:pt idx="3">
                  <c:v>319242</c:v>
                </c:pt>
                <c:pt idx="4">
                  <c:v>348860</c:v>
                </c:pt>
                <c:pt idx="5">
                  <c:v>230408</c:v>
                </c:pt>
                <c:pt idx="6">
                  <c:v>263950</c:v>
                </c:pt>
                <c:pt idx="7">
                  <c:v>204883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930-411D-BC9D-8F794CE27069}"/>
            </c:ext>
          </c:extLst>
        </c:ser>
        <c:ser>
          <c:idx val="1"/>
          <c:order val="1"/>
          <c:tx>
            <c:strRef>
              <c:f>'DATI GRAPH'!$A$8</c:f>
              <c:strCache>
                <c:ptCount val="1"/>
                <c:pt idx="0">
                  <c:v>   B - Utilitarie 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GRAPH'!$B$8:$N$8</c15:sqref>
                  </c15:fullRef>
                </c:ext>
              </c:extLst>
              <c:f>'DATI GRAPH'!$G$8:$N$8</c:f>
              <c:numCache>
                <c:formatCode>_(* #,##0_);_(* \(#,##0\);_(* "-"_);_(@_)</c:formatCode>
                <c:ptCount val="8"/>
                <c:pt idx="0">
                  <c:v>435585</c:v>
                </c:pt>
                <c:pt idx="1">
                  <c:v>474295</c:v>
                </c:pt>
                <c:pt idx="2">
                  <c:v>489788</c:v>
                </c:pt>
                <c:pt idx="3">
                  <c:v>443453</c:v>
                </c:pt>
                <c:pt idx="4">
                  <c:v>400429</c:v>
                </c:pt>
                <c:pt idx="5">
                  <c:v>308340</c:v>
                </c:pt>
                <c:pt idx="6">
                  <c:v>305559</c:v>
                </c:pt>
                <c:pt idx="7">
                  <c:v>262887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930-411D-BC9D-8F794CE27069}"/>
            </c:ext>
          </c:extLst>
        </c:ser>
        <c:ser>
          <c:idx val="2"/>
          <c:order val="2"/>
          <c:tx>
            <c:strRef>
              <c:f>'DATI GRAPH'!$A$9</c:f>
              <c:strCache>
                <c:ptCount val="1"/>
                <c:pt idx="0">
                  <c:v>   C - Medio-inferiori 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GRAPH'!$B$9:$N$9</c15:sqref>
                  </c15:fullRef>
                </c:ext>
              </c:extLst>
              <c:f>'DATI GRAPH'!$G$9:$N$9</c:f>
              <c:numCache>
                <c:formatCode>_(* #,##0_);_(* \(#,##0\);_(* "-"_);_(@_)</c:formatCode>
                <c:ptCount val="8"/>
                <c:pt idx="0">
                  <c:v>203445</c:v>
                </c:pt>
                <c:pt idx="1">
                  <c:v>257495</c:v>
                </c:pt>
                <c:pt idx="2">
                  <c:v>266559</c:v>
                </c:pt>
                <c:pt idx="3">
                  <c:v>220992</c:v>
                </c:pt>
                <c:pt idx="4">
                  <c:v>198056</c:v>
                </c:pt>
                <c:pt idx="5">
                  <c:v>138117</c:v>
                </c:pt>
                <c:pt idx="6">
                  <c:v>122990</c:v>
                </c:pt>
                <c:pt idx="7">
                  <c:v>100729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930-411D-BC9D-8F794CE27069}"/>
            </c:ext>
          </c:extLst>
        </c:ser>
        <c:ser>
          <c:idx val="3"/>
          <c:order val="3"/>
          <c:tx>
            <c:strRef>
              <c:f>'DATI GRAPH'!$A$10</c:f>
              <c:strCache>
                <c:ptCount val="1"/>
                <c:pt idx="0">
                  <c:v>   D - Medie 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GRAPH'!$B$10:$N$10</c15:sqref>
                  </c15:fullRef>
                </c:ext>
              </c:extLst>
              <c:f>'DATI GRAPH'!$G$10:$N$10</c:f>
              <c:numCache>
                <c:formatCode>_(* #,##0_);_(* \(#,##0\);_(* "-"_);_(@_)</c:formatCode>
                <c:ptCount val="8"/>
                <c:pt idx="0">
                  <c:v>58896</c:v>
                </c:pt>
                <c:pt idx="1">
                  <c:v>71924</c:v>
                </c:pt>
                <c:pt idx="2">
                  <c:v>66215</c:v>
                </c:pt>
                <c:pt idx="3">
                  <c:v>51797</c:v>
                </c:pt>
                <c:pt idx="4">
                  <c:v>44482</c:v>
                </c:pt>
                <c:pt idx="5">
                  <c:v>34775</c:v>
                </c:pt>
                <c:pt idx="6">
                  <c:v>30001</c:v>
                </c:pt>
                <c:pt idx="7">
                  <c:v>28650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930-411D-BC9D-8F794CE27069}"/>
            </c:ext>
          </c:extLst>
        </c:ser>
        <c:ser>
          <c:idx val="4"/>
          <c:order val="4"/>
          <c:tx>
            <c:strRef>
              <c:f>'DATI GRAPH'!$A$11</c:f>
              <c:strCache>
                <c:ptCount val="1"/>
                <c:pt idx="0">
                  <c:v>   E - Superiori 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GRAPH'!$B$12:$N$12</c15:sqref>
                  </c15:fullRef>
                </c:ext>
              </c:extLst>
              <c:f>'DATI GRAPH'!$G$12:$N$12</c:f>
              <c:numCache>
                <c:formatCode>_(* #,##0_);_(* \(#,##0\);_(* "-"_);_(@_)</c:formatCode>
                <c:ptCount val="8"/>
                <c:pt idx="0">
                  <c:v>2006</c:v>
                </c:pt>
                <c:pt idx="1">
                  <c:v>2104</c:v>
                </c:pt>
                <c:pt idx="2">
                  <c:v>2359</c:v>
                </c:pt>
                <c:pt idx="3">
                  <c:v>2368</c:v>
                </c:pt>
                <c:pt idx="4">
                  <c:v>2214</c:v>
                </c:pt>
                <c:pt idx="5">
                  <c:v>1535</c:v>
                </c:pt>
                <c:pt idx="6">
                  <c:v>1877</c:v>
                </c:pt>
                <c:pt idx="7">
                  <c:v>1996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7930-411D-BC9D-8F794CE27069}"/>
            </c:ext>
          </c:extLst>
        </c:ser>
        <c:ser>
          <c:idx val="5"/>
          <c:order val="5"/>
          <c:tx>
            <c:strRef>
              <c:f>'DATI GRAPH'!$A$12</c:f>
              <c:strCache>
                <c:ptCount val="1"/>
                <c:pt idx="0">
                  <c:v>   G - Lusso 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GRAPH'!$B$12:$N$12</c15:sqref>
                  </c15:fullRef>
                </c:ext>
              </c:extLst>
              <c:f>'DATI GRAPH'!$G$12:$N$12</c:f>
              <c:numCache>
                <c:formatCode>_(* #,##0_);_(* \(#,##0\);_(* "-"_);_(@_)</c:formatCode>
                <c:ptCount val="8"/>
                <c:pt idx="0">
                  <c:v>2006</c:v>
                </c:pt>
                <c:pt idx="1">
                  <c:v>2104</c:v>
                </c:pt>
                <c:pt idx="2">
                  <c:v>2359</c:v>
                </c:pt>
                <c:pt idx="3">
                  <c:v>2368</c:v>
                </c:pt>
                <c:pt idx="4">
                  <c:v>2214</c:v>
                </c:pt>
                <c:pt idx="5">
                  <c:v>1535</c:v>
                </c:pt>
                <c:pt idx="6">
                  <c:v>1877</c:v>
                </c:pt>
                <c:pt idx="7">
                  <c:v>1996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930-411D-BC9D-8F794CE27069}"/>
            </c:ext>
          </c:extLst>
        </c:ser>
        <c:ser>
          <c:idx val="6"/>
          <c:order val="6"/>
          <c:tx>
            <c:strRef>
              <c:f>'DATI GRAPH'!$A$13</c:f>
              <c:strCache>
                <c:ptCount val="1"/>
                <c:pt idx="0">
                  <c:v>   H - Sportive 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GRAPH'!$B$13:$N$13</c15:sqref>
                  </c15:fullRef>
                </c:ext>
              </c:extLst>
              <c:f>'DATI GRAPH'!$G$13:$N$13</c:f>
              <c:numCache>
                <c:formatCode>_(* #,##0_);_(* \(#,##0\);_(* "-"_);_(@_)</c:formatCode>
                <c:ptCount val="8"/>
                <c:pt idx="0">
                  <c:v>3160</c:v>
                </c:pt>
                <c:pt idx="1">
                  <c:v>4996</c:v>
                </c:pt>
                <c:pt idx="2">
                  <c:v>6455</c:v>
                </c:pt>
                <c:pt idx="3">
                  <c:v>5574</c:v>
                </c:pt>
                <c:pt idx="4">
                  <c:v>6802</c:v>
                </c:pt>
                <c:pt idx="5">
                  <c:v>3472</c:v>
                </c:pt>
                <c:pt idx="6">
                  <c:v>3726</c:v>
                </c:pt>
                <c:pt idx="7">
                  <c:v>4122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7930-411D-BC9D-8F794CE27069}"/>
            </c:ext>
          </c:extLst>
        </c:ser>
        <c:ser>
          <c:idx val="7"/>
          <c:order val="7"/>
          <c:tx>
            <c:strRef>
              <c:f>'DATI GRAPH'!$A$14</c:f>
              <c:strCache>
                <c:ptCount val="1"/>
                <c:pt idx="0">
                  <c:v>   I01 - SUV piccoli/compatti </c:v>
                </c:pt>
              </c:strCache>
            </c:strRef>
          </c:tx>
          <c:spPr>
            <a:solidFill>
              <a:schemeClr val="accent2">
                <a:lumMod val="20000"/>
                <a:lumOff val="80000"/>
              </a:schemeClr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GRAPH'!$B$14:$N$14</c15:sqref>
                  </c15:fullRef>
                </c:ext>
              </c:extLst>
              <c:f>'DATI GRAPH'!$G$14:$N$14</c:f>
              <c:numCache>
                <c:formatCode>_(* #,##0_);_(* \(#,##0\);_(* "-"_);_(@_)</c:formatCode>
                <c:ptCount val="8"/>
                <c:pt idx="0">
                  <c:v>314708</c:v>
                </c:pt>
                <c:pt idx="1">
                  <c:v>403620</c:v>
                </c:pt>
                <c:pt idx="2">
                  <c:v>490594</c:v>
                </c:pt>
                <c:pt idx="3">
                  <c:v>593481</c:v>
                </c:pt>
                <c:pt idx="4">
                  <c:v>659587</c:v>
                </c:pt>
                <c:pt idx="5">
                  <c:v>528640</c:v>
                </c:pt>
                <c:pt idx="6">
                  <c:v>594105</c:v>
                </c:pt>
                <c:pt idx="7">
                  <c:v>583138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930-411D-BC9D-8F794CE27069}"/>
            </c:ext>
          </c:extLst>
        </c:ser>
        <c:ser>
          <c:idx val="8"/>
          <c:order val="8"/>
          <c:tx>
            <c:strRef>
              <c:f>'DATI GRAPH'!$A$15</c:f>
              <c:strCache>
                <c:ptCount val="1"/>
                <c:pt idx="0">
                  <c:v>   I23 - SUV medi/grandi 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numRef>
              <c:extLst>
                <c:ext xmlns:c15="http://schemas.microsoft.com/office/drawing/2012/chart" uri="{02D57815-91ED-43cb-92C2-25804820EDAC}">
                  <c15:fullRef>
                    <c15:sqref>'DATI GRAPH'!$B$6:$N$6</c15:sqref>
                  </c15:fullRef>
                </c:ext>
              </c:extLst>
              <c:f>'DATI GRAPH'!$G$6:$N$6</c:f>
              <c:numCache>
                <c:formatCode>General</c:formatCode>
                <c:ptCount val="8"/>
                <c:pt idx="0">
                  <c:v>2015</c:v>
                </c:pt>
                <c:pt idx="1">
                  <c:v>2016</c:v>
                </c:pt>
                <c:pt idx="2">
                  <c:v>2017</c:v>
                </c:pt>
                <c:pt idx="3">
                  <c:v>2018</c:v>
                </c:pt>
                <c:pt idx="4">
                  <c:v>2019</c:v>
                </c:pt>
                <c:pt idx="5">
                  <c:v>2020</c:v>
                </c:pt>
                <c:pt idx="6">
                  <c:v>2021</c:v>
                </c:pt>
                <c:pt idx="7">
                  <c:v>2022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GRAPH'!$B$15:$N$15</c15:sqref>
                  </c15:fullRef>
                </c:ext>
              </c:extLst>
              <c:f>'DATI GRAPH'!$G$15:$N$15</c:f>
              <c:numCache>
                <c:formatCode>_(* #,##0_);_(* \(#,##0\);_(* "-"_);_(@_)</c:formatCode>
                <c:ptCount val="8"/>
                <c:pt idx="0">
                  <c:v>70871</c:v>
                </c:pt>
                <c:pt idx="1">
                  <c:v>81226</c:v>
                </c:pt>
                <c:pt idx="2">
                  <c:v>97139</c:v>
                </c:pt>
                <c:pt idx="3">
                  <c:v>103232</c:v>
                </c:pt>
                <c:pt idx="4">
                  <c:v>106686</c:v>
                </c:pt>
                <c:pt idx="5">
                  <c:v>80561</c:v>
                </c:pt>
                <c:pt idx="6">
                  <c:v>89628</c:v>
                </c:pt>
                <c:pt idx="7">
                  <c:v>93636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7930-411D-BC9D-8F794CE27069}"/>
            </c:ext>
          </c:extLst>
        </c:ser>
        <c:ser>
          <c:idx val="9"/>
          <c:order val="9"/>
          <c:tx>
            <c:strRef>
              <c:f>'DATI GRAPH'!$A$16</c:f>
              <c:strCache>
                <c:ptCount val="1"/>
                <c:pt idx="0">
                  <c:v>   L - Monovolumi/multispazio </c:v>
                </c:pt>
              </c:strCache>
            </c:strRef>
          </c:tx>
          <c:invertIfNegative val="0"/>
          <c:cat>
            <c:strLit>
              <c:ptCount val="8"/>
              <c:pt idx="0">
                <c:v>2015</c:v>
              </c:pt>
              <c:pt idx="1">
                <c:v>2016</c:v>
              </c:pt>
              <c:pt idx="2">
                <c:v>2017</c:v>
              </c:pt>
              <c:pt idx="3">
                <c:v>2018</c:v>
              </c:pt>
              <c:pt idx="4">
                <c:v>2019</c:v>
              </c:pt>
              <c:pt idx="5">
                <c:v>2020</c:v>
              </c:pt>
              <c:pt idx="6">
                <c:v>2021</c:v>
              </c:pt>
              <c:pt idx="7">
                <c:v>2022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GRAPH'!$B$16:$N$16</c15:sqref>
                  </c15:fullRef>
                </c:ext>
              </c:extLst>
              <c:f>'DATI GRAPH'!$G$16:$N$16</c:f>
              <c:numCache>
                <c:formatCode>_(* #,##0_);_(* \(#,##0\);_(* "-"_);_(@_)</c:formatCode>
                <c:ptCount val="8"/>
                <c:pt idx="0">
                  <c:v>175124</c:v>
                </c:pt>
                <c:pt idx="1">
                  <c:v>180022</c:v>
                </c:pt>
                <c:pt idx="2">
                  <c:v>171793</c:v>
                </c:pt>
                <c:pt idx="3">
                  <c:v>140830</c:v>
                </c:pt>
                <c:pt idx="4">
                  <c:v>123197</c:v>
                </c:pt>
                <c:pt idx="5">
                  <c:v>39499</c:v>
                </c:pt>
                <c:pt idx="6">
                  <c:v>31060</c:v>
                </c:pt>
                <c:pt idx="7">
                  <c:v>20501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97F9-4364-AED6-3C8CA4B336CF}"/>
            </c:ext>
          </c:extLst>
        </c:ser>
        <c:ser>
          <c:idx val="10"/>
          <c:order val="10"/>
          <c:tx>
            <c:strRef>
              <c:f>'DATI GRAPH'!$A$18</c:f>
              <c:strCache>
                <c:ptCount val="1"/>
                <c:pt idx="0">
                  <c:v>  N - Non riconosciuto</c:v>
                </c:pt>
              </c:strCache>
            </c:strRef>
          </c:tx>
          <c:invertIfNegative val="0"/>
          <c:cat>
            <c:strLit>
              <c:ptCount val="8"/>
              <c:pt idx="0">
                <c:v>2015</c:v>
              </c:pt>
              <c:pt idx="1">
                <c:v>2016</c:v>
              </c:pt>
              <c:pt idx="2">
                <c:v>2017</c:v>
              </c:pt>
              <c:pt idx="3">
                <c:v>2018</c:v>
              </c:pt>
              <c:pt idx="4">
                <c:v>2019</c:v>
              </c:pt>
              <c:pt idx="5">
                <c:v>2020</c:v>
              </c:pt>
              <c:pt idx="6">
                <c:v>2021</c:v>
              </c:pt>
              <c:pt idx="7">
                <c:v>2022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GRAPH'!$B$18:$N$18</c15:sqref>
                  </c15:fullRef>
                </c:ext>
              </c:extLst>
              <c:f>'DATI GRAPH'!$G$18:$N$18</c:f>
              <c:numCache>
                <c:formatCode>_(* #,##0_);_(* \(#,##0\);_(* "-"_);_(@_)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97F9-4364-AED6-3C8CA4B33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65324448"/>
        <c:axId val="1"/>
      </c:barChart>
      <c:lineChart>
        <c:grouping val="standard"/>
        <c:varyColors val="0"/>
        <c:ser>
          <c:idx val="11"/>
          <c:order val="11"/>
          <c:tx>
            <c:strRef>
              <c:f>'DATI GRAPH'!$A$19</c:f>
              <c:strCache>
                <c:ptCount val="1"/>
                <c:pt idx="0">
                  <c:v>total</c:v>
                </c:pt>
              </c:strCache>
            </c:strRef>
          </c:tx>
          <c:marker>
            <c:symbol val="none"/>
          </c:marker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 anchorCtr="0">
                <a:spAutoFit/>
              </a:bodyPr>
              <a:lstStyle/>
              <a:p>
                <a:pPr algn="ctr">
                  <a:defRPr lang="en-US" sz="900" b="1" i="0" u="none" strike="noStrike" kern="1200" baseline="0">
                    <a:solidFill>
                      <a:srgbClr val="002060"/>
                    </a:solidFill>
                    <a:latin typeface="Trebuchet MS" panose="020B0603020202020204" pitchFamily="34" charset="0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trendline>
            <c:trendlineType val="linear"/>
            <c:dispRSqr val="0"/>
            <c:dispEq val="0"/>
          </c:trendline>
          <c:trendline>
            <c:trendlineType val="linear"/>
            <c:dispRSqr val="0"/>
            <c:dispEq val="0"/>
          </c:trendline>
          <c:cat>
            <c:strLit>
              <c:ptCount val="8"/>
              <c:pt idx="0">
                <c:v>2015</c:v>
              </c:pt>
              <c:pt idx="1">
                <c:v>2016</c:v>
              </c:pt>
              <c:pt idx="2">
                <c:v>2017</c:v>
              </c:pt>
              <c:pt idx="3">
                <c:v>2018</c:v>
              </c:pt>
              <c:pt idx="4">
                <c:v>2019</c:v>
              </c:pt>
              <c:pt idx="5">
                <c:v>2020</c:v>
              </c:pt>
              <c:pt idx="6">
                <c:v>2021</c:v>
              </c:pt>
              <c:pt idx="7">
                <c:v>2022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'DATI GRAPH'!$B$19:$N$19</c15:sqref>
                  </c15:fullRef>
                </c:ext>
              </c:extLst>
              <c:f>'DATI GRAPH'!$G$19:$N$19</c:f>
              <c:numCache>
                <c:formatCode>_(* #,##0_);_(* \(#,##0\);_(* "-"_);_(@_)</c:formatCode>
                <c:ptCount val="8"/>
                <c:pt idx="0">
                  <c:v>1575954</c:v>
                </c:pt>
                <c:pt idx="1">
                  <c:v>1826131</c:v>
                </c:pt>
                <c:pt idx="2">
                  <c:v>1971646</c:v>
                </c:pt>
                <c:pt idx="3">
                  <c:v>1911056</c:v>
                </c:pt>
                <c:pt idx="4">
                  <c:v>1917106</c:v>
                </c:pt>
                <c:pt idx="5">
                  <c:v>1381855</c:v>
                </c:pt>
                <c:pt idx="6">
                  <c:v>1458321</c:v>
                </c:pt>
                <c:pt idx="7">
                  <c:v>1316963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7F9-4364-AED6-3C8CA4B336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65324448"/>
        <c:axId val="1"/>
      </c:lineChart>
      <c:catAx>
        <c:axId val="1365324448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1">
                <a:solidFill>
                  <a:srgbClr val="002060"/>
                </a:solidFill>
                <a:latin typeface="Trebuchet MS" panose="020B0603020202020204" pitchFamily="34" charset="0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2000000"/>
        </c:scaling>
        <c:delete val="0"/>
        <c:axPos val="l"/>
        <c:majorGridlines/>
        <c:numFmt formatCode="_(* #,##0_);_(* \(#,##0\);_(* &quot;-&quot;_);_(@_)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>
                <a:solidFill>
                  <a:srgbClr val="002060"/>
                </a:solidFill>
                <a:latin typeface="Trebuchet MS" panose="020B0603020202020204" pitchFamily="34" charset="0"/>
              </a:defRPr>
            </a:pPr>
            <a:endParaRPr lang="it-IT"/>
          </a:p>
        </c:txPr>
        <c:crossAx val="1365324448"/>
        <c:crosses val="autoZero"/>
        <c:crossBetween val="between"/>
        <c:majorUnit val="500000"/>
      </c:valAx>
    </c:plotArea>
    <c:legend>
      <c:legendPos val="r"/>
      <c:legendEntry>
        <c:idx val="11"/>
        <c:delete val="1"/>
      </c:legendEntry>
      <c:legendEntry>
        <c:idx val="13"/>
        <c:delete val="1"/>
      </c:legendEntry>
      <c:layout>
        <c:manualLayout>
          <c:xMode val="edge"/>
          <c:yMode val="edge"/>
          <c:x val="9.5679012345679007E-2"/>
          <c:y val="0.76886792452830188"/>
          <c:w val="0.78024792447604185"/>
          <c:h val="0.23113213858641382"/>
        </c:manualLayout>
      </c:layout>
      <c:overlay val="0"/>
      <c:txPr>
        <a:bodyPr/>
        <a:lstStyle/>
        <a:p>
          <a:pPr>
            <a:defRPr sz="1000" b="1">
              <a:solidFill>
                <a:srgbClr val="002060"/>
              </a:solidFill>
              <a:latin typeface="Trebuchet MS" panose="020B0603020202020204" pitchFamily="34" charset="0"/>
            </a:defRPr>
          </a:pPr>
          <a:endParaRPr lang="it-IT"/>
        </a:p>
      </c:txPr>
    </c:legend>
    <c:plotVisOnly val="1"/>
    <c:dispBlanksAs val="zero"/>
    <c:showDLblsOverMax val="0"/>
  </c:chart>
  <c:spPr>
    <a:ln>
      <a:noFill/>
    </a:ln>
  </c:spPr>
  <c:userShapes r:id="rId1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11"/>
    </mc:Choice>
    <mc:Fallback>
      <c:style val="11"/>
    </mc:Fallback>
  </mc:AlternateContent>
  <c:chart>
    <c:title>
      <c:tx>
        <c:rich>
          <a:bodyPr/>
          <a:lstStyle/>
          <a:p>
            <a:pPr algn="l">
              <a:defRPr sz="1100">
                <a:solidFill>
                  <a:schemeClr val="tx1"/>
                </a:solidFill>
                <a:latin typeface="Trebuchet MS" panose="020B0603020202020204" pitchFamily="34" charset="0"/>
              </a:defRPr>
            </a:pPr>
            <a:r>
              <a:rPr lang="en-US" sz="1100">
                <a:solidFill>
                  <a:schemeClr val="tx1"/>
                </a:solidFill>
                <a:latin typeface="Trebuchet MS" panose="020B0603020202020204" pitchFamily="34" charset="0"/>
              </a:rPr>
              <a:t>ITALIA - IMMATRICOLAZIONI AUTOVETTURE DIESEL PER SEGMENTO, TREND ANNUALE</a:t>
            </a:r>
          </a:p>
          <a:p>
            <a:pPr algn="l">
              <a:defRPr sz="1100">
                <a:solidFill>
                  <a:schemeClr val="tx1"/>
                </a:solidFill>
                <a:latin typeface="Trebuchet MS" panose="020B0603020202020204" pitchFamily="34" charset="0"/>
              </a:defRPr>
            </a:pPr>
            <a:r>
              <a:rPr lang="en-US" sz="1100" b="0" i="1">
                <a:solidFill>
                  <a:schemeClr val="tx1">
                    <a:lumMod val="85000"/>
                    <a:lumOff val="15000"/>
                  </a:schemeClr>
                </a:solidFill>
                <a:latin typeface="Trebuchet MS" panose="020B0603020202020204" pitchFamily="34" charset="0"/>
              </a:rPr>
              <a:t>Italy - New diesel car registrations by segment, annual trend</a:t>
            </a:r>
          </a:p>
        </c:rich>
      </c:tx>
      <c:layout>
        <c:manualLayout>
          <c:xMode val="edge"/>
          <c:yMode val="edge"/>
          <c:x val="3.8789674076402048E-2"/>
          <c:y val="1.5947972233719129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3042260854023853E-2"/>
          <c:y val="0.15328529760707241"/>
          <c:w val="0.86048525351443372"/>
          <c:h val="0.54618605656220687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'DATI GRAPH'!$A$34</c:f>
              <c:strCache>
                <c:ptCount val="1"/>
                <c:pt idx="0">
                  <c:v>   A - Superutilitarie </c:v>
                </c:pt>
              </c:strCache>
            </c:strRef>
          </c:tx>
          <c:spPr>
            <a:solidFill>
              <a:schemeClr val="accent6">
                <a:lumMod val="40000"/>
                <a:lumOff val="60000"/>
              </a:schemeClr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GRAPH'!$B$34:$N$34</c:f>
              <c:numCache>
                <c:formatCode>General</c:formatCode>
                <c:ptCount val="13"/>
                <c:pt idx="0">
                  <c:v>40837</c:v>
                </c:pt>
                <c:pt idx="1">
                  <c:v>39704</c:v>
                </c:pt>
                <c:pt idx="2">
                  <c:v>27753</c:v>
                </c:pt>
                <c:pt idx="3">
                  <c:v>32187</c:v>
                </c:pt>
                <c:pt idx="4">
                  <c:v>32175</c:v>
                </c:pt>
                <c:pt idx="5">
                  <c:v>29452</c:v>
                </c:pt>
                <c:pt idx="6">
                  <c:v>36139</c:v>
                </c:pt>
                <c:pt idx="7">
                  <c:v>35465</c:v>
                </c:pt>
                <c:pt idx="8">
                  <c:v>23548</c:v>
                </c:pt>
                <c:pt idx="9">
                  <c:v>3544</c:v>
                </c:pt>
                <c:pt idx="10">
                  <c:v>12</c:v>
                </c:pt>
                <c:pt idx="11">
                  <c:v>15</c:v>
                </c:pt>
                <c:pt idx="12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E59-4540-9F7A-1FF40F35157B}"/>
            </c:ext>
          </c:extLst>
        </c:ser>
        <c:ser>
          <c:idx val="1"/>
          <c:order val="1"/>
          <c:tx>
            <c:strRef>
              <c:f>'DATI GRAPH'!$A$35</c:f>
              <c:strCache>
                <c:ptCount val="1"/>
                <c:pt idx="0">
                  <c:v>   B - Utilitarie 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GRAPH'!$B$35:$N$35</c:f>
              <c:numCache>
                <c:formatCode>General</c:formatCode>
                <c:ptCount val="13"/>
                <c:pt idx="0">
                  <c:v>210380</c:v>
                </c:pt>
                <c:pt idx="1">
                  <c:v>216281</c:v>
                </c:pt>
                <c:pt idx="2">
                  <c:v>154440</c:v>
                </c:pt>
                <c:pt idx="3">
                  <c:v>133521</c:v>
                </c:pt>
                <c:pt idx="4">
                  <c:v>140523</c:v>
                </c:pt>
                <c:pt idx="5">
                  <c:v>158300</c:v>
                </c:pt>
                <c:pt idx="6">
                  <c:v>169793</c:v>
                </c:pt>
                <c:pt idx="7">
                  <c:v>181307</c:v>
                </c:pt>
                <c:pt idx="8">
                  <c:v>136989</c:v>
                </c:pt>
                <c:pt idx="9">
                  <c:v>73251</c:v>
                </c:pt>
                <c:pt idx="10">
                  <c:v>43112</c:v>
                </c:pt>
                <c:pt idx="11">
                  <c:v>18089</c:v>
                </c:pt>
                <c:pt idx="12">
                  <c:v>16888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E59-4540-9F7A-1FF40F35157B}"/>
            </c:ext>
          </c:extLst>
        </c:ser>
        <c:ser>
          <c:idx val="2"/>
          <c:order val="2"/>
          <c:tx>
            <c:strRef>
              <c:f>'DATI GRAPH'!$A$36</c:f>
              <c:strCache>
                <c:ptCount val="1"/>
                <c:pt idx="0">
                  <c:v>   C - Medio-inferiori 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GRAPH'!$B$36:$N$36</c:f>
              <c:numCache>
                <c:formatCode>General</c:formatCode>
                <c:ptCount val="13"/>
                <c:pt idx="0">
                  <c:v>173358</c:v>
                </c:pt>
                <c:pt idx="1">
                  <c:v>182259</c:v>
                </c:pt>
                <c:pt idx="2">
                  <c:v>143998</c:v>
                </c:pt>
                <c:pt idx="3">
                  <c:v>138264</c:v>
                </c:pt>
                <c:pt idx="4">
                  <c:v>134820</c:v>
                </c:pt>
                <c:pt idx="5">
                  <c:v>149553</c:v>
                </c:pt>
                <c:pt idx="6">
                  <c:v>189883</c:v>
                </c:pt>
                <c:pt idx="7">
                  <c:v>200840</c:v>
                </c:pt>
                <c:pt idx="8">
                  <c:v>150029</c:v>
                </c:pt>
                <c:pt idx="9">
                  <c:v>119692</c:v>
                </c:pt>
                <c:pt idx="10">
                  <c:v>71211</c:v>
                </c:pt>
                <c:pt idx="11">
                  <c:v>59024</c:v>
                </c:pt>
                <c:pt idx="12">
                  <c:v>47383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E59-4540-9F7A-1FF40F35157B}"/>
            </c:ext>
          </c:extLst>
        </c:ser>
        <c:ser>
          <c:idx val="3"/>
          <c:order val="3"/>
          <c:tx>
            <c:strRef>
              <c:f>'DATI GRAPH'!$A$37</c:f>
              <c:strCache>
                <c:ptCount val="1"/>
                <c:pt idx="0">
                  <c:v>   D - Medie </c:v>
                </c:pt>
              </c:strCache>
            </c:strRef>
          </c:tx>
          <c:spPr>
            <a:solidFill>
              <a:schemeClr val="accent2">
                <a:lumMod val="75000"/>
              </a:schemeClr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GRAPH'!$B$37:$N$37</c:f>
              <c:numCache>
                <c:formatCode>General</c:formatCode>
                <c:ptCount val="13"/>
                <c:pt idx="0">
                  <c:v>113230</c:v>
                </c:pt>
                <c:pt idx="1">
                  <c:v>109711</c:v>
                </c:pt>
                <c:pt idx="2">
                  <c:v>78378</c:v>
                </c:pt>
                <c:pt idx="3">
                  <c:v>59169</c:v>
                </c:pt>
                <c:pt idx="4">
                  <c:v>52909</c:v>
                </c:pt>
                <c:pt idx="5">
                  <c:v>57062</c:v>
                </c:pt>
                <c:pt idx="6">
                  <c:v>69346</c:v>
                </c:pt>
                <c:pt idx="7">
                  <c:v>62718</c:v>
                </c:pt>
                <c:pt idx="8">
                  <c:v>46648</c:v>
                </c:pt>
                <c:pt idx="9">
                  <c:v>36649</c:v>
                </c:pt>
                <c:pt idx="10">
                  <c:v>20574</c:v>
                </c:pt>
                <c:pt idx="11">
                  <c:v>8251</c:v>
                </c:pt>
                <c:pt idx="12">
                  <c:v>5725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E59-4540-9F7A-1FF40F35157B}"/>
            </c:ext>
          </c:extLst>
        </c:ser>
        <c:ser>
          <c:idx val="4"/>
          <c:order val="4"/>
          <c:tx>
            <c:strRef>
              <c:f>'DATI GRAPH'!$A$38</c:f>
              <c:strCache>
                <c:ptCount val="1"/>
                <c:pt idx="0">
                  <c:v>   E - Superiori </c:v>
                </c:pt>
              </c:strCache>
            </c:strRef>
          </c:tx>
          <c:spPr>
            <a:solidFill>
              <a:schemeClr val="accent6">
                <a:lumMod val="60000"/>
                <a:lumOff val="40000"/>
              </a:schemeClr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GRAPH'!$B$38:$N$38</c:f>
              <c:numCache>
                <c:formatCode>General</c:formatCode>
                <c:ptCount val="13"/>
                <c:pt idx="0">
                  <c:v>21512</c:v>
                </c:pt>
                <c:pt idx="1">
                  <c:v>25919</c:v>
                </c:pt>
                <c:pt idx="2">
                  <c:v>18998</c:v>
                </c:pt>
                <c:pt idx="3">
                  <c:v>16180</c:v>
                </c:pt>
                <c:pt idx="4">
                  <c:v>14467</c:v>
                </c:pt>
                <c:pt idx="5">
                  <c:v>14173</c:v>
                </c:pt>
                <c:pt idx="6">
                  <c:v>15331</c:v>
                </c:pt>
                <c:pt idx="7">
                  <c:v>17923</c:v>
                </c:pt>
                <c:pt idx="8">
                  <c:v>14460</c:v>
                </c:pt>
                <c:pt idx="9">
                  <c:v>8731</c:v>
                </c:pt>
                <c:pt idx="10">
                  <c:v>2743</c:v>
                </c:pt>
                <c:pt idx="11">
                  <c:v>1378</c:v>
                </c:pt>
                <c:pt idx="12">
                  <c:v>7780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E59-4540-9F7A-1FF40F35157B}"/>
            </c:ext>
          </c:extLst>
        </c:ser>
        <c:ser>
          <c:idx val="5"/>
          <c:order val="5"/>
          <c:tx>
            <c:strRef>
              <c:f>'DATI GRAPH'!$A$39</c:f>
              <c:strCache>
                <c:ptCount val="1"/>
                <c:pt idx="0">
                  <c:v>   G - Lusso </c:v>
                </c:pt>
              </c:strCache>
            </c:strRef>
          </c:tx>
          <c:spPr>
            <a:solidFill>
              <a:srgbClr val="C00000"/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GRAPH'!$B$39:$N$39</c:f>
              <c:numCache>
                <c:formatCode>General</c:formatCode>
                <c:ptCount val="13"/>
                <c:pt idx="0">
                  <c:v>1941</c:v>
                </c:pt>
                <c:pt idx="1">
                  <c:v>1648</c:v>
                </c:pt>
                <c:pt idx="2">
                  <c:v>1163</c:v>
                </c:pt>
                <c:pt idx="3">
                  <c:v>733</c:v>
                </c:pt>
                <c:pt idx="4">
                  <c:v>1065</c:v>
                </c:pt>
                <c:pt idx="5">
                  <c:v>1138</c:v>
                </c:pt>
                <c:pt idx="6">
                  <c:v>1018</c:v>
                </c:pt>
                <c:pt idx="7">
                  <c:v>1058</c:v>
                </c:pt>
                <c:pt idx="8">
                  <c:v>631</c:v>
                </c:pt>
                <c:pt idx="9">
                  <c:v>450</c:v>
                </c:pt>
                <c:pt idx="10">
                  <c:v>192</c:v>
                </c:pt>
                <c:pt idx="11">
                  <c:v>351</c:v>
                </c:pt>
                <c:pt idx="12">
                  <c:v>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E59-4540-9F7A-1FF40F35157B}"/>
            </c:ext>
          </c:extLst>
        </c:ser>
        <c:ser>
          <c:idx val="6"/>
          <c:order val="6"/>
          <c:tx>
            <c:strRef>
              <c:f>'DATI GRAPH'!$A$40</c:f>
              <c:strCache>
                <c:ptCount val="1"/>
                <c:pt idx="0">
                  <c:v>   H - Sportive </c:v>
                </c:pt>
              </c:strCache>
            </c:strRef>
          </c:tx>
          <c:spPr>
            <a:solidFill>
              <a:schemeClr val="accent6">
                <a:lumMod val="20000"/>
                <a:lumOff val="80000"/>
              </a:schemeClr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GRAPH'!$B$40:$N$40</c:f>
              <c:numCache>
                <c:formatCode>General</c:formatCode>
                <c:ptCount val="13"/>
                <c:pt idx="0">
                  <c:v>6663</c:v>
                </c:pt>
                <c:pt idx="1">
                  <c:v>5447</c:v>
                </c:pt>
                <c:pt idx="2">
                  <c:v>682</c:v>
                </c:pt>
                <c:pt idx="3">
                  <c:v>551</c:v>
                </c:pt>
                <c:pt idx="4">
                  <c:v>396</c:v>
                </c:pt>
                <c:pt idx="5">
                  <c:v>605</c:v>
                </c:pt>
                <c:pt idx="6">
                  <c:v>284</c:v>
                </c:pt>
                <c:pt idx="7">
                  <c:v>394</c:v>
                </c:pt>
                <c:pt idx="8">
                  <c:v>493</c:v>
                </c:pt>
                <c:pt idx="9">
                  <c:v>682</c:v>
                </c:pt>
                <c:pt idx="10">
                  <c:v>216</c:v>
                </c:pt>
                <c:pt idx="11">
                  <c:v>99</c:v>
                </c:pt>
                <c:pt idx="12">
                  <c:v>285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E59-4540-9F7A-1FF40F35157B}"/>
            </c:ext>
          </c:extLst>
        </c:ser>
        <c:ser>
          <c:idx val="7"/>
          <c:order val="7"/>
          <c:tx>
            <c:strRef>
              <c:f>'DATI GRAPH'!$A$41</c:f>
              <c:strCache>
                <c:ptCount val="1"/>
                <c:pt idx="0">
                  <c:v>   I01 - SUV piccoli/compatti </c:v>
                </c:pt>
              </c:strCache>
            </c:strRef>
          </c:tx>
          <c:spPr>
            <a:solidFill>
              <a:schemeClr val="accent2">
                <a:lumMod val="40000"/>
                <a:lumOff val="60000"/>
              </a:schemeClr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GRAPH'!$B$41:$N$41</c:f>
              <c:numCache>
                <c:formatCode>General</c:formatCode>
                <c:ptCount val="13"/>
                <c:pt idx="0">
                  <c:v>99175</c:v>
                </c:pt>
                <c:pt idx="1">
                  <c:v>131212</c:v>
                </c:pt>
                <c:pt idx="2">
                  <c:v>127083</c:v>
                </c:pt>
                <c:pt idx="3">
                  <c:v>144816</c:v>
                </c:pt>
                <c:pt idx="4">
                  <c:v>182336</c:v>
                </c:pt>
                <c:pt idx="5">
                  <c:v>256665</c:v>
                </c:pt>
                <c:pt idx="6">
                  <c:v>341289</c:v>
                </c:pt>
                <c:pt idx="7">
                  <c:v>387134</c:v>
                </c:pt>
                <c:pt idx="8">
                  <c:v>418420</c:v>
                </c:pt>
                <c:pt idx="9">
                  <c:v>362420</c:v>
                </c:pt>
                <c:pt idx="10">
                  <c:v>235243</c:v>
                </c:pt>
                <c:pt idx="11">
                  <c:v>185488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E59-4540-9F7A-1FF40F35157B}"/>
            </c:ext>
          </c:extLst>
        </c:ser>
        <c:ser>
          <c:idx val="8"/>
          <c:order val="8"/>
          <c:tx>
            <c:strRef>
              <c:f>'DATI GRAPH'!$A$42</c:f>
              <c:strCache>
                <c:ptCount val="1"/>
                <c:pt idx="0">
                  <c:v>   I23 - SUV medi/grandi 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GRAPH'!$B$42:$N$42</c:f>
              <c:numCache>
                <c:formatCode>General</c:formatCode>
                <c:ptCount val="13"/>
                <c:pt idx="0">
                  <c:v>71895</c:v>
                </c:pt>
                <c:pt idx="1">
                  <c:v>84681</c:v>
                </c:pt>
                <c:pt idx="2">
                  <c:v>64803</c:v>
                </c:pt>
                <c:pt idx="3">
                  <c:v>49542</c:v>
                </c:pt>
                <c:pt idx="4">
                  <c:v>51436</c:v>
                </c:pt>
                <c:pt idx="5">
                  <c:v>67147</c:v>
                </c:pt>
                <c:pt idx="6">
                  <c:v>71473</c:v>
                </c:pt>
                <c:pt idx="7">
                  <c:v>83106</c:v>
                </c:pt>
                <c:pt idx="8">
                  <c:v>83374</c:v>
                </c:pt>
                <c:pt idx="9">
                  <c:v>73840</c:v>
                </c:pt>
                <c:pt idx="10">
                  <c:v>45935</c:v>
                </c:pt>
                <c:pt idx="11">
                  <c:v>27750</c:v>
                </c:pt>
                <c:pt idx="12">
                  <c:v>147615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E59-4540-9F7A-1FF40F35157B}"/>
            </c:ext>
          </c:extLst>
        </c:ser>
        <c:ser>
          <c:idx val="9"/>
          <c:order val="9"/>
          <c:tx>
            <c:strRef>
              <c:f>'DATI GRAPH'!$A$43</c:f>
              <c:strCache>
                <c:ptCount val="1"/>
                <c:pt idx="0">
                  <c:v>   L - Monovolumi/multispazio </c:v>
                </c:pt>
              </c:strCache>
            </c:strRef>
          </c:tx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GRAPH'!$B$43:$N$43</c:f>
              <c:numCache>
                <c:formatCode>General</c:formatCode>
                <c:ptCount val="13"/>
                <c:pt idx="0">
                  <c:v>152864</c:v>
                </c:pt>
                <c:pt idx="1">
                  <c:v>160060</c:v>
                </c:pt>
                <c:pt idx="2">
                  <c:v>121225</c:v>
                </c:pt>
                <c:pt idx="3">
                  <c:v>121637</c:v>
                </c:pt>
                <c:pt idx="4">
                  <c:v>129658</c:v>
                </c:pt>
                <c:pt idx="5">
                  <c:v>130165</c:v>
                </c:pt>
                <c:pt idx="6">
                  <c:v>136160</c:v>
                </c:pt>
                <c:pt idx="7">
                  <c:v>128571</c:v>
                </c:pt>
                <c:pt idx="8">
                  <c:v>91202</c:v>
                </c:pt>
                <c:pt idx="9">
                  <c:v>72985</c:v>
                </c:pt>
                <c:pt idx="10">
                  <c:v>26517</c:v>
                </c:pt>
                <c:pt idx="11">
                  <c:v>17135</c:v>
                </c:pt>
                <c:pt idx="12">
                  <c:v>22683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2E59-4540-9F7A-1FF40F35157B}"/>
            </c:ext>
          </c:extLst>
        </c:ser>
        <c:ser>
          <c:idx val="10"/>
          <c:order val="10"/>
          <c:tx>
            <c:strRef>
              <c:f>'DATI GRAPH'!$A$44</c:f>
              <c:strCache>
                <c:ptCount val="1"/>
                <c:pt idx="0">
                  <c:v>   Z - Trasporto persone </c:v>
                </c:pt>
              </c:strCache>
            </c:strRef>
          </c:tx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GRAPH'!$B$44:$N$44</c:f>
              <c:numCache>
                <c:formatCode>General</c:formatCode>
                <c:ptCount val="13"/>
                <c:pt idx="0">
                  <c:v>8372</c:v>
                </c:pt>
                <c:pt idx="1">
                  <c:v>8795</c:v>
                </c:pt>
                <c:pt idx="2">
                  <c:v>7105</c:v>
                </c:pt>
                <c:pt idx="3">
                  <c:v>6368</c:v>
                </c:pt>
                <c:pt idx="4">
                  <c:v>7405</c:v>
                </c:pt>
                <c:pt idx="5">
                  <c:v>8595</c:v>
                </c:pt>
                <c:pt idx="6">
                  <c:v>10215</c:v>
                </c:pt>
                <c:pt idx="7">
                  <c:v>14482</c:v>
                </c:pt>
                <c:pt idx="8">
                  <c:v>13015</c:v>
                </c:pt>
                <c:pt idx="9">
                  <c:v>10853</c:v>
                </c:pt>
                <c:pt idx="10">
                  <c:v>6400</c:v>
                </c:pt>
                <c:pt idx="11">
                  <c:v>5455</c:v>
                </c:pt>
                <c:pt idx="12">
                  <c:v>8905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E59-4540-9F7A-1FF40F35157B}"/>
            </c:ext>
          </c:extLst>
        </c:ser>
        <c:ser>
          <c:idx val="11"/>
          <c:order val="11"/>
          <c:tx>
            <c:strRef>
              <c:f>'DATI GRAPH'!$A$45</c:f>
              <c:strCache>
                <c:ptCount val="1"/>
                <c:pt idx="0">
                  <c:v>   N - Non riconosciuto </c:v>
                </c:pt>
              </c:strCache>
            </c:strRef>
          </c:tx>
          <c:invertIfNegative val="0"/>
          <c:cat>
            <c:numRef>
              <c:f>'DATI GRAPH'!$B$33:$N$33</c:f>
              <c:numCache>
                <c:formatCode>General</c:formatCode>
                <c:ptCount val="13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</c:numCache>
            </c:numRef>
          </c:cat>
          <c:val>
            <c:numRef>
              <c:f>'DATI GRAPH'!$B$45:$N$45</c:f>
              <c:numCache>
                <c:formatCode>General</c:formatCode>
                <c:ptCount val="13"/>
                <c:pt idx="12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2E59-4540-9F7A-1FF40F35157B}"/>
            </c:ext>
          </c:extLst>
        </c:ser>
        <c:dLbls>
          <c:dLblPos val="ctr"/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365318448"/>
        <c:axId val="1"/>
      </c:barChart>
      <c:catAx>
        <c:axId val="1365318448"/>
        <c:scaling>
          <c:orientation val="minMax"/>
        </c:scaling>
        <c:delete val="0"/>
        <c:axPos val="b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900" b="1">
                <a:solidFill>
                  <a:srgbClr val="002060"/>
                </a:solidFill>
                <a:latin typeface="Trebuchet MS" panose="020B0603020202020204" pitchFamily="34" charset="0"/>
              </a:defRPr>
            </a:pPr>
            <a:endParaRPr lang="it-IT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250000"/>
          <c:min val="0"/>
        </c:scaling>
        <c:delete val="0"/>
        <c:axPos val="l"/>
        <c:majorGridlines/>
        <c:numFmt formatCode="#,##0" sourceLinked="0"/>
        <c:majorTickMark val="none"/>
        <c:minorTickMark val="none"/>
        <c:tickLblPos val="nextTo"/>
        <c:txPr>
          <a:bodyPr rot="0" vert="horz"/>
          <a:lstStyle/>
          <a:p>
            <a:pPr algn="ctr">
              <a:defRPr lang="en-US" sz="900" b="0" i="0" u="none" strike="noStrike" kern="1200" baseline="0">
                <a:solidFill>
                  <a:srgbClr val="002060"/>
                </a:solidFill>
                <a:latin typeface="Trebuchet MS" panose="020B0603020202020204" pitchFamily="34" charset="0"/>
                <a:ea typeface="+mn-ea"/>
                <a:cs typeface="+mn-cs"/>
              </a:defRPr>
            </a:pPr>
            <a:endParaRPr lang="it-IT"/>
          </a:p>
        </c:txPr>
        <c:crossAx val="1365318448"/>
        <c:crosses val="autoZero"/>
        <c:crossBetween val="between"/>
        <c:majorUnit val="250000"/>
      </c:valAx>
      <c:spPr>
        <a:ln>
          <a:solidFill>
            <a:schemeClr val="tx1"/>
          </a:solidFill>
        </a:ln>
      </c:spPr>
    </c:plotArea>
    <c:legend>
      <c:legendPos val="r"/>
      <c:legendEntry>
        <c:idx val="0"/>
        <c:delete val="1"/>
      </c:legendEntry>
      <c:layout>
        <c:manualLayout>
          <c:xMode val="edge"/>
          <c:yMode val="edge"/>
          <c:x val="0.13853058826158882"/>
          <c:y val="0.75681625659850016"/>
          <c:w val="0.76116128813524919"/>
          <c:h val="0.2431837434014999"/>
        </c:manualLayout>
      </c:layout>
      <c:overlay val="0"/>
      <c:txPr>
        <a:bodyPr/>
        <a:lstStyle/>
        <a:p>
          <a:pPr>
            <a:defRPr sz="1000" b="1">
              <a:solidFill>
                <a:srgbClr val="002060"/>
              </a:solidFill>
              <a:latin typeface="Trebuchet MS" panose="020B0603020202020204" pitchFamily="34" charset="0"/>
            </a:defRPr>
          </a:pPr>
          <a:endParaRPr lang="it-IT"/>
        </a:p>
      </c:txPr>
    </c:legend>
    <c:plotVisOnly val="1"/>
    <c:dispBlanksAs val="zero"/>
    <c:showDLblsOverMax val="0"/>
  </c:chart>
  <c:spPr>
    <a:ln>
      <a:noFill/>
    </a:ln>
  </c:sp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/>
  <sheetViews>
    <sheetView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MS,Grassetto"Statistiche Italia - IMMATRICOLAZIONI
Automobile in cifre&amp;C&amp;"Trebuchet MS,Normale"&amp;9&amp;P/&amp;N&amp;R&amp;"Trebuchet MS,Grassetto"ANFIA - Studi e statistiche</oddFooter>
  </headerFooter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B2A8A117-D8EA-4176-8B31-D541CAB2305B}">
  <sheetPr/>
  <sheetViews>
    <sheetView zoomScale="94" workbookViewId="0"/>
  </sheetViews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&amp;L&amp;"Trebuchet MS,Grassetto"Statistiche Italia - IMMATRICOLAZIONI
Automobile in cifre&amp;C&amp;"Trebuchet MS,Normale"&amp;9&amp;P/&amp;N&amp;R&amp;"Trebuchet MS,Grassetto"ANFIA - Studi e statis&amp;9tiche</oddFooter>
  </headerFooter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1</xdr:row>
      <xdr:rowOff>38100</xdr:rowOff>
    </xdr:from>
    <xdr:to>
      <xdr:col>0</xdr:col>
      <xdr:colOff>1102417</xdr:colOff>
      <xdr:row>5</xdr:row>
      <xdr:rowOff>11537</xdr:rowOff>
    </xdr:to>
    <xdr:pic>
      <xdr:nvPicPr>
        <xdr:cNvPr id="3" name="Picture 5" descr="Logo ANFIA PANTONE">
          <a:extLst>
            <a:ext uri="{FF2B5EF4-FFF2-40B4-BE49-F238E27FC236}">
              <a16:creationId xmlns:a16="http://schemas.microsoft.com/office/drawing/2014/main" id="{F2906F84-AB97-4255-869F-0C601A67BA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8100" y="38100"/>
          <a:ext cx="1064317" cy="65352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67825" cy="6067425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C0F45D05-21E1-4FBF-990E-BE91A16D0AF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0.84089</cdr:x>
      <cdr:y>0.01677</cdr:y>
    </cdr:from>
    <cdr:to>
      <cdr:x>0.94382</cdr:x>
      <cdr:y>0.09732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55A7667C-CCB4-4CC2-8337-47DA25CA4BA8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816715" y="123758"/>
          <a:ext cx="961509" cy="5913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9261543" cy="6059521"/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39066E77-D6F9-6325-D448-BC7E820372CA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0.85051</cdr:x>
      <cdr:y>0.01811</cdr:y>
    </cdr:from>
    <cdr:to>
      <cdr:x>0.9542</cdr:x>
      <cdr:y>0.09891</cdr:y>
    </cdr:to>
    <cdr:pic>
      <cdr:nvPicPr>
        <cdr:cNvPr id="3" name="Picture 5" descr="Logo ANFIA PANTONE">
          <a:extLst xmlns:a="http://schemas.openxmlformats.org/drawingml/2006/main">
            <a:ext uri="{FF2B5EF4-FFF2-40B4-BE49-F238E27FC236}">
              <a16:creationId xmlns:a16="http://schemas.microsoft.com/office/drawing/2014/main" id="{5271BFB1-D298-4D68-8E0E-30A9833ED37C}"/>
            </a:ext>
          </a:extLst>
        </cdr:cNvPr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7824821" y="131864"/>
          <a:ext cx="961509" cy="591335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>
          <a:noFill/>
        </a:ln>
        <a:extLst xmlns:a="http://schemas.openxmlformats.org/drawingml/2006/main"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cdr:spPr>
    </cdr:pic>
  </cdr:relSizeAnchor>
</c:userShape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lberti\Desktop\BackUp%2016042019\AutoInCifre_italia\StatisticheItalia\Immat\CapitoloA\Controllo\EXPORT_IMPORT.xls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L:\07.Automobile_in_Cifre\2022\StatisticheItalia\Immat\CapitoloA\Aggiornati%20(e%20caricati)\09Segmenti___.xlsx" TargetMode="External"/><Relationship Id="rId1" Type="http://schemas.openxmlformats.org/officeDocument/2006/relationships/externalLinkPath" Target="/07.Automobile_in_Cifre/2022/StatisticheItalia/Immat/CapitoloA/Aggiornati%20(e%20caricati)/09Segmenti___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9.segmenti"/>
      <sheetName val="Grafico1"/>
      <sheetName val="Grafico2"/>
      <sheetName val="DATI GRAPH"/>
    </sheetNames>
    <sheetDataSet>
      <sheetData sheetId="0"/>
      <sheetData sheetId="3">
        <row r="32">
          <cell r="B32">
            <v>2010</v>
          </cell>
          <cell r="C32">
            <v>2011</v>
          </cell>
          <cell r="D32">
            <v>2012</v>
          </cell>
          <cell r="E32">
            <v>2013</v>
          </cell>
          <cell r="F32">
            <v>2014</v>
          </cell>
          <cell r="G32">
            <v>2015</v>
          </cell>
          <cell r="H32">
            <v>2016</v>
          </cell>
          <cell r="I32">
            <v>2017</v>
          </cell>
          <cell r="J32">
            <v>2018</v>
          </cell>
          <cell r="K32">
            <v>2019</v>
          </cell>
          <cell r="L32">
            <v>2020</v>
          </cell>
          <cell r="M32">
            <v>2021</v>
          </cell>
        </row>
        <row r="33">
          <cell r="A33" t="str">
            <v xml:space="preserve">  A - Superutilitarie</v>
          </cell>
          <cell r="B33">
            <v>40837</v>
          </cell>
          <cell r="C33">
            <v>39704</v>
          </cell>
          <cell r="D33">
            <v>27753</v>
          </cell>
          <cell r="E33">
            <v>32187</v>
          </cell>
          <cell r="F33">
            <v>32175</v>
          </cell>
          <cell r="G33">
            <v>29452</v>
          </cell>
          <cell r="H33">
            <v>36139</v>
          </cell>
          <cell r="I33">
            <v>35465</v>
          </cell>
          <cell r="J33">
            <v>23548</v>
          </cell>
          <cell r="K33">
            <v>3544</v>
          </cell>
          <cell r="L33">
            <v>12</v>
          </cell>
          <cell r="M33">
            <v>15</v>
          </cell>
        </row>
        <row r="34">
          <cell r="A34" t="str">
            <v xml:space="preserve">  B - Utilitarie</v>
          </cell>
          <cell r="B34">
            <v>210380</v>
          </cell>
          <cell r="C34">
            <v>216281</v>
          </cell>
          <cell r="D34">
            <v>154440</v>
          </cell>
          <cell r="E34">
            <v>133521</v>
          </cell>
          <cell r="F34">
            <v>140523</v>
          </cell>
          <cell r="G34">
            <v>158300</v>
          </cell>
          <cell r="H34">
            <v>169793</v>
          </cell>
          <cell r="I34">
            <v>181307</v>
          </cell>
          <cell r="J34">
            <v>136989</v>
          </cell>
          <cell r="K34">
            <v>73251</v>
          </cell>
          <cell r="L34">
            <v>43112</v>
          </cell>
          <cell r="M34">
            <v>18089</v>
          </cell>
        </row>
        <row r="35">
          <cell r="A35" t="str">
            <v xml:space="preserve">  C - Medio-inferiori</v>
          </cell>
          <cell r="B35">
            <v>173358</v>
          </cell>
          <cell r="C35">
            <v>182259</v>
          </cell>
          <cell r="D35">
            <v>143998</v>
          </cell>
          <cell r="E35">
            <v>138264</v>
          </cell>
          <cell r="F35">
            <v>134820</v>
          </cell>
          <cell r="G35">
            <v>149553</v>
          </cell>
          <cell r="H35">
            <v>189883</v>
          </cell>
          <cell r="I35">
            <v>200840</v>
          </cell>
          <cell r="J35">
            <v>150029</v>
          </cell>
          <cell r="K35">
            <v>119692</v>
          </cell>
          <cell r="L35">
            <v>71211</v>
          </cell>
          <cell r="M35">
            <v>59024</v>
          </cell>
        </row>
        <row r="36">
          <cell r="A36" t="str">
            <v xml:space="preserve">  D - Medie</v>
          </cell>
          <cell r="B36">
            <v>113230</v>
          </cell>
          <cell r="C36">
            <v>109711</v>
          </cell>
          <cell r="D36">
            <v>78378</v>
          </cell>
          <cell r="E36">
            <v>59169</v>
          </cell>
          <cell r="F36">
            <v>52909</v>
          </cell>
          <cell r="G36">
            <v>57062</v>
          </cell>
          <cell r="H36">
            <v>69346</v>
          </cell>
          <cell r="I36">
            <v>62718</v>
          </cell>
          <cell r="J36">
            <v>46648</v>
          </cell>
          <cell r="K36">
            <v>36649</v>
          </cell>
          <cell r="L36">
            <v>20574</v>
          </cell>
          <cell r="M36">
            <v>8251</v>
          </cell>
        </row>
        <row r="37">
          <cell r="A37" t="str">
            <v xml:space="preserve">  E - Superiori</v>
          </cell>
          <cell r="B37">
            <v>21512</v>
          </cell>
          <cell r="C37">
            <v>25919</v>
          </cell>
          <cell r="D37">
            <v>18998</v>
          </cell>
          <cell r="E37">
            <v>16180</v>
          </cell>
          <cell r="F37">
            <v>14467</v>
          </cell>
          <cell r="G37">
            <v>14173</v>
          </cell>
          <cell r="H37">
            <v>15331</v>
          </cell>
          <cell r="I37">
            <v>17923</v>
          </cell>
          <cell r="J37">
            <v>14460</v>
          </cell>
          <cell r="K37">
            <v>8731</v>
          </cell>
          <cell r="L37">
            <v>2743</v>
          </cell>
          <cell r="M37">
            <v>1378</v>
          </cell>
        </row>
        <row r="38">
          <cell r="A38" t="str">
            <v xml:space="preserve">  G - Lusso</v>
          </cell>
          <cell r="B38">
            <v>1941</v>
          </cell>
          <cell r="C38">
            <v>1648</v>
          </cell>
          <cell r="D38">
            <v>1163</v>
          </cell>
          <cell r="E38">
            <v>733</v>
          </cell>
          <cell r="F38">
            <v>1065</v>
          </cell>
          <cell r="G38">
            <v>1138</v>
          </cell>
          <cell r="H38">
            <v>1018</v>
          </cell>
          <cell r="I38">
            <v>1058</v>
          </cell>
          <cell r="J38">
            <v>631</v>
          </cell>
          <cell r="K38">
            <v>450</v>
          </cell>
          <cell r="L38">
            <v>192</v>
          </cell>
          <cell r="M38">
            <v>351</v>
          </cell>
        </row>
        <row r="39">
          <cell r="A39" t="str">
            <v xml:space="preserve">  H - Sportive</v>
          </cell>
          <cell r="B39">
            <v>6663</v>
          </cell>
          <cell r="C39">
            <v>5447</v>
          </cell>
          <cell r="D39">
            <v>682</v>
          </cell>
          <cell r="E39">
            <v>551</v>
          </cell>
          <cell r="F39">
            <v>396</v>
          </cell>
          <cell r="G39">
            <v>605</v>
          </cell>
          <cell r="H39">
            <v>284</v>
          </cell>
          <cell r="I39">
            <v>394</v>
          </cell>
          <cell r="J39">
            <v>493</v>
          </cell>
          <cell r="K39">
            <v>682</v>
          </cell>
          <cell r="L39">
            <v>216</v>
          </cell>
          <cell r="M39">
            <v>99</v>
          </cell>
        </row>
        <row r="40">
          <cell r="A40" t="str">
            <v xml:space="preserve">  I01 - SUV piccoli/compatti</v>
          </cell>
          <cell r="B40">
            <v>99175</v>
          </cell>
          <cell r="C40">
            <v>131212</v>
          </cell>
          <cell r="D40">
            <v>127083</v>
          </cell>
          <cell r="E40">
            <v>144816</v>
          </cell>
          <cell r="F40">
            <v>182336</v>
          </cell>
          <cell r="G40">
            <v>256665</v>
          </cell>
          <cell r="H40">
            <v>341289</v>
          </cell>
          <cell r="I40">
            <v>387134</v>
          </cell>
          <cell r="J40">
            <v>418420</v>
          </cell>
          <cell r="K40">
            <v>362420</v>
          </cell>
          <cell r="L40">
            <v>235243</v>
          </cell>
          <cell r="M40">
            <v>185488</v>
          </cell>
        </row>
        <row r="41">
          <cell r="A41" t="str">
            <v xml:space="preserve">  I23 - SUV medi/grandi</v>
          </cell>
          <cell r="B41">
            <v>71895</v>
          </cell>
          <cell r="C41">
            <v>84681</v>
          </cell>
          <cell r="D41">
            <v>64803</v>
          </cell>
          <cell r="E41">
            <v>49542</v>
          </cell>
          <cell r="F41">
            <v>51436</v>
          </cell>
          <cell r="G41">
            <v>67147</v>
          </cell>
          <cell r="H41">
            <v>71473</v>
          </cell>
          <cell r="I41">
            <v>83106</v>
          </cell>
          <cell r="J41">
            <v>83374</v>
          </cell>
          <cell r="K41">
            <v>73840</v>
          </cell>
          <cell r="L41">
            <v>45935</v>
          </cell>
          <cell r="M41">
            <v>27750</v>
          </cell>
        </row>
        <row r="42">
          <cell r="A42" t="str">
            <v xml:space="preserve">  L - Monovolumi/multispazio</v>
          </cell>
          <cell r="B42">
            <v>152864</v>
          </cell>
          <cell r="C42">
            <v>160060</v>
          </cell>
          <cell r="D42">
            <v>121225</v>
          </cell>
          <cell r="E42">
            <v>121637</v>
          </cell>
          <cell r="F42">
            <v>129658</v>
          </cell>
          <cell r="G42">
            <v>130165</v>
          </cell>
          <cell r="H42">
            <v>136160</v>
          </cell>
          <cell r="I42">
            <v>128571</v>
          </cell>
          <cell r="J42">
            <v>91202</v>
          </cell>
          <cell r="K42">
            <v>72985</v>
          </cell>
          <cell r="L42">
            <v>26517</v>
          </cell>
          <cell r="M42">
            <v>17135</v>
          </cell>
        </row>
        <row r="43">
          <cell r="A43" t="str">
            <v xml:space="preserve">  Z - Trasporto persone</v>
          </cell>
          <cell r="B43">
            <v>8372</v>
          </cell>
          <cell r="C43">
            <v>8795</v>
          </cell>
          <cell r="D43">
            <v>7105</v>
          </cell>
          <cell r="E43">
            <v>6368</v>
          </cell>
          <cell r="F43">
            <v>7405</v>
          </cell>
          <cell r="G43">
            <v>8595</v>
          </cell>
          <cell r="H43">
            <v>10215</v>
          </cell>
          <cell r="I43">
            <v>14482</v>
          </cell>
          <cell r="J43">
            <v>13015</v>
          </cell>
          <cell r="K43">
            <v>10853</v>
          </cell>
          <cell r="L43">
            <v>6400</v>
          </cell>
          <cell r="M43">
            <v>5455</v>
          </cell>
        </row>
        <row r="44">
          <cell r="A44" t="str">
            <v>TOTALE</v>
          </cell>
          <cell r="B44">
            <v>900227</v>
          </cell>
          <cell r="C44">
            <v>965717</v>
          </cell>
          <cell r="D44">
            <v>745628</v>
          </cell>
          <cell r="E44">
            <v>702968</v>
          </cell>
          <cell r="F44">
            <v>747190</v>
          </cell>
          <cell r="G44">
            <v>872855</v>
          </cell>
          <cell r="H44">
            <v>1040931</v>
          </cell>
          <cell r="I44">
            <v>1112998</v>
          </cell>
          <cell r="J44">
            <v>978809</v>
          </cell>
          <cell r="K44">
            <v>763097</v>
          </cell>
          <cell r="L44">
            <v>452155</v>
          </cell>
          <cell r="M44">
            <v>323035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M25"/>
  <sheetViews>
    <sheetView showGridLines="0" tabSelected="1" zoomScaleNormal="100" workbookViewId="0">
      <selection sqref="A1:O1"/>
    </sheetView>
  </sheetViews>
  <sheetFormatPr defaultColWidth="9.140625" defaultRowHeight="12.75" x14ac:dyDescent="0.2"/>
  <cols>
    <col min="1" max="1" width="23.85546875" style="9" bestFit="1" customWidth="1"/>
    <col min="2" max="2" width="10" style="9" customWidth="1"/>
    <col min="3" max="3" width="8.7109375" style="9" customWidth="1"/>
    <col min="4" max="4" width="10" style="9" customWidth="1"/>
    <col min="5" max="5" width="8.7109375" style="9" customWidth="1"/>
    <col min="6" max="6" width="10" style="9" customWidth="1"/>
    <col min="7" max="7" width="8.7109375" style="9" customWidth="1"/>
    <col min="8" max="8" width="10" style="9" customWidth="1"/>
    <col min="9" max="9" width="8.7109375" style="9" customWidth="1"/>
    <col min="10" max="10" width="10" style="9" customWidth="1"/>
    <col min="11" max="11" width="8.7109375" style="9" customWidth="1"/>
    <col min="12" max="12" width="10" style="9" customWidth="1"/>
    <col min="13" max="13" width="8.7109375" style="9" customWidth="1"/>
    <col min="14" max="14" width="10" style="9" customWidth="1"/>
    <col min="15" max="15" width="8.7109375" style="9" customWidth="1"/>
    <col min="16" max="16" width="10" style="9" customWidth="1"/>
    <col min="17" max="17" width="8.7109375" style="9" customWidth="1"/>
    <col min="18" max="18" width="10" style="9" customWidth="1"/>
    <col min="19" max="19" width="8.7109375" style="9" customWidth="1"/>
    <col min="20" max="20" width="10" style="9" customWidth="1"/>
    <col min="21" max="21" width="8.7109375" style="9" customWidth="1"/>
    <col min="22" max="22" width="10" style="9" customWidth="1"/>
    <col min="23" max="23" width="8.7109375" style="9" customWidth="1"/>
    <col min="24" max="24" width="10" style="9" customWidth="1"/>
    <col min="25" max="25" width="8.7109375" style="9" customWidth="1"/>
    <col min="26" max="26" width="10" style="9" customWidth="1"/>
    <col min="27" max="27" width="8.7109375" style="9" customWidth="1"/>
    <col min="28" max="39" width="6.5703125" style="9" customWidth="1"/>
    <col min="40" max="40" width="10.5703125" style="9" customWidth="1"/>
    <col min="41" max="16384" width="9.140625" style="9"/>
  </cols>
  <sheetData>
    <row r="1" spans="1:39" x14ac:dyDescent="0.2">
      <c r="A1" s="70"/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S1" s="23"/>
      <c r="T1" s="12"/>
      <c r="U1" s="12"/>
      <c r="V1" s="12"/>
    </row>
    <row r="2" spans="1:39" ht="13.35" customHeight="1" x14ac:dyDescent="0.25">
      <c r="B2" s="24"/>
      <c r="C2" s="24"/>
      <c r="D2" s="24"/>
      <c r="E2" s="24"/>
      <c r="F2" s="24"/>
      <c r="G2" s="24"/>
      <c r="H2" s="24"/>
      <c r="I2" s="24"/>
      <c r="J2" s="24"/>
      <c r="K2" s="24"/>
      <c r="L2" s="24"/>
      <c r="M2" s="24"/>
      <c r="N2" s="24"/>
      <c r="O2" s="24"/>
      <c r="P2" s="24"/>
      <c r="Q2" s="24"/>
      <c r="R2" s="24"/>
      <c r="S2" s="24"/>
      <c r="T2" s="24"/>
      <c r="U2" s="24"/>
      <c r="V2" s="24"/>
      <c r="W2" s="24"/>
      <c r="X2" s="25"/>
      <c r="Y2" s="26"/>
    </row>
    <row r="3" spans="1:39" x14ac:dyDescent="0.2">
      <c r="B3" s="24" t="s">
        <v>0</v>
      </c>
      <c r="C3" s="24"/>
      <c r="E3" s="27"/>
      <c r="F3" s="24"/>
      <c r="G3" s="27"/>
      <c r="H3" s="24"/>
      <c r="I3" s="27"/>
      <c r="J3" s="24"/>
      <c r="K3" s="27"/>
      <c r="L3" s="27"/>
      <c r="M3" s="27"/>
      <c r="N3" s="27"/>
      <c r="O3" s="27"/>
      <c r="P3" s="27"/>
      <c r="Q3" s="27"/>
      <c r="R3" s="27"/>
      <c r="S3" s="27"/>
      <c r="T3" s="27"/>
      <c r="U3" s="27"/>
      <c r="V3" s="27"/>
      <c r="W3" s="27"/>
      <c r="X3" s="28"/>
      <c r="Y3" s="29"/>
    </row>
    <row r="4" spans="1:39" x14ac:dyDescent="0.2">
      <c r="A4" s="30"/>
      <c r="B4" s="27" t="s">
        <v>1</v>
      </c>
      <c r="C4" s="27"/>
      <c r="E4" s="30"/>
      <c r="F4" s="27"/>
      <c r="G4" s="30"/>
      <c r="H4" s="27"/>
      <c r="I4" s="30"/>
      <c r="J4" s="27"/>
      <c r="K4" s="30"/>
      <c r="L4" s="30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1"/>
      <c r="Y4" s="32"/>
    </row>
    <row r="5" spans="1:39" ht="13.35" customHeight="1" x14ac:dyDescent="0.2">
      <c r="A5" s="30"/>
      <c r="B5" s="27"/>
      <c r="C5" s="27"/>
      <c r="D5" s="27"/>
      <c r="E5" s="30"/>
      <c r="F5" s="27"/>
      <c r="G5" s="30"/>
      <c r="H5" s="27"/>
      <c r="I5" s="30"/>
      <c r="J5" s="27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1"/>
      <c r="Y5" s="32"/>
    </row>
    <row r="6" spans="1:39" s="33" customFormat="1" ht="13.35" customHeight="1" x14ac:dyDescent="0.2">
      <c r="A6" s="27"/>
      <c r="AH6" s="34"/>
    </row>
    <row r="7" spans="1:39" ht="15.75" customHeight="1" x14ac:dyDescent="0.2">
      <c r="A7" s="73" t="s">
        <v>33</v>
      </c>
      <c r="B7" s="71" t="s">
        <v>32</v>
      </c>
      <c r="C7" s="72"/>
      <c r="D7" s="71">
        <v>2021</v>
      </c>
      <c r="E7" s="72"/>
      <c r="F7" s="71">
        <v>2020</v>
      </c>
      <c r="G7" s="72"/>
      <c r="H7" s="71">
        <v>2019</v>
      </c>
      <c r="I7" s="72"/>
      <c r="J7" s="71">
        <v>2018</v>
      </c>
      <c r="K7" s="72"/>
      <c r="L7" s="71">
        <v>2017</v>
      </c>
      <c r="M7" s="72"/>
      <c r="N7" s="71">
        <v>2016</v>
      </c>
      <c r="O7" s="72"/>
      <c r="P7" s="71">
        <v>2015</v>
      </c>
      <c r="Q7" s="72"/>
      <c r="R7" s="71">
        <v>2014</v>
      </c>
      <c r="S7" s="72"/>
      <c r="T7" s="71">
        <v>2013</v>
      </c>
      <c r="U7" s="72"/>
      <c r="V7" s="71">
        <v>2012</v>
      </c>
      <c r="W7" s="72"/>
      <c r="X7" s="71">
        <v>2011</v>
      </c>
      <c r="Y7" s="72"/>
      <c r="Z7" s="71">
        <v>2010</v>
      </c>
      <c r="AA7" s="72"/>
      <c r="AB7" s="75" t="s">
        <v>34</v>
      </c>
      <c r="AC7" s="76"/>
      <c r="AD7" s="76"/>
      <c r="AE7" s="76"/>
      <c r="AF7" s="76"/>
      <c r="AG7" s="76"/>
      <c r="AH7" s="76"/>
      <c r="AI7" s="76"/>
      <c r="AJ7" s="76"/>
      <c r="AK7" s="76"/>
      <c r="AL7" s="76"/>
      <c r="AM7" s="77"/>
    </row>
    <row r="8" spans="1:39" x14ac:dyDescent="0.2">
      <c r="A8" s="74"/>
      <c r="B8" s="35" t="s">
        <v>35</v>
      </c>
      <c r="C8" s="36" t="s">
        <v>2</v>
      </c>
      <c r="D8" s="35" t="s">
        <v>35</v>
      </c>
      <c r="E8" s="36" t="s">
        <v>2</v>
      </c>
      <c r="F8" s="35" t="s">
        <v>35</v>
      </c>
      <c r="G8" s="36" t="s">
        <v>2</v>
      </c>
      <c r="H8" s="35" t="s">
        <v>35</v>
      </c>
      <c r="I8" s="36" t="s">
        <v>2</v>
      </c>
      <c r="J8" s="35" t="s">
        <v>35</v>
      </c>
      <c r="K8" s="36" t="s">
        <v>2</v>
      </c>
      <c r="L8" s="35" t="s">
        <v>35</v>
      </c>
      <c r="M8" s="36" t="s">
        <v>2</v>
      </c>
      <c r="N8" s="35" t="s">
        <v>35</v>
      </c>
      <c r="O8" s="36" t="s">
        <v>2</v>
      </c>
      <c r="P8" s="35" t="s">
        <v>35</v>
      </c>
      <c r="Q8" s="36" t="s">
        <v>2</v>
      </c>
      <c r="R8" s="35" t="s">
        <v>35</v>
      </c>
      <c r="S8" s="36" t="s">
        <v>2</v>
      </c>
      <c r="T8" s="35" t="s">
        <v>35</v>
      </c>
      <c r="U8" s="36" t="s">
        <v>2</v>
      </c>
      <c r="V8" s="35" t="s">
        <v>35</v>
      </c>
      <c r="W8" s="36" t="s">
        <v>2</v>
      </c>
      <c r="X8" s="35" t="s">
        <v>35</v>
      </c>
      <c r="Y8" s="36" t="s">
        <v>2</v>
      </c>
      <c r="Z8" s="35" t="s">
        <v>35</v>
      </c>
      <c r="AA8" s="36" t="s">
        <v>2</v>
      </c>
      <c r="AB8" s="36" t="s">
        <v>38</v>
      </c>
      <c r="AC8" s="37" t="s">
        <v>27</v>
      </c>
      <c r="AD8" s="37" t="s">
        <v>28</v>
      </c>
      <c r="AE8" s="37" t="s">
        <v>23</v>
      </c>
      <c r="AF8" s="37" t="s">
        <v>15</v>
      </c>
      <c r="AG8" s="37" t="s">
        <v>16</v>
      </c>
      <c r="AH8" s="37" t="s">
        <v>17</v>
      </c>
      <c r="AI8" s="37" t="s">
        <v>18</v>
      </c>
      <c r="AJ8" s="37" t="s">
        <v>19</v>
      </c>
      <c r="AK8" s="37" t="s">
        <v>20</v>
      </c>
      <c r="AL8" s="37" t="s">
        <v>21</v>
      </c>
      <c r="AM8" s="37" t="s">
        <v>22</v>
      </c>
    </row>
    <row r="9" spans="1:39" x14ac:dyDescent="0.2">
      <c r="A9" s="38" t="s">
        <v>3</v>
      </c>
      <c r="B9" s="39">
        <v>204883</v>
      </c>
      <c r="C9" s="40">
        <f t="shared" ref="C9:C18" si="0">B9/B$21*100</f>
        <v>15.55723281519678</v>
      </c>
      <c r="D9" s="39">
        <v>263950</v>
      </c>
      <c r="E9" s="40">
        <f t="shared" ref="E9:E15" si="1">D9/D$21*100</f>
        <v>18.099581642176172</v>
      </c>
      <c r="F9" s="39">
        <v>230408</v>
      </c>
      <c r="G9" s="40">
        <f t="shared" ref="G9:G15" si="2">F9/F$21*100</f>
        <v>16.673818888378303</v>
      </c>
      <c r="H9" s="39">
        <v>348860</v>
      </c>
      <c r="I9" s="40">
        <f t="shared" ref="I9:I15" si="3">H9/H$21*100</f>
        <v>18.197220185008028</v>
      </c>
      <c r="J9" s="39">
        <v>319242</v>
      </c>
      <c r="K9" s="40">
        <f t="shared" ref="K9:K15" si="4">J9/J$21*100</f>
        <v>16.705004981539002</v>
      </c>
      <c r="L9" s="39">
        <v>347083</v>
      </c>
      <c r="M9" s="40">
        <f t="shared" ref="M9:M15" si="5">L9/L$21*100</f>
        <v>17.603717908792955</v>
      </c>
      <c r="N9" s="41">
        <v>323895</v>
      </c>
      <c r="O9" s="40">
        <f t="shared" ref="O9:O15" si="6">N9/N$21*100</f>
        <v>17.736679351043271</v>
      </c>
      <c r="P9" s="41">
        <v>288499</v>
      </c>
      <c r="Q9" s="40">
        <f t="shared" ref="Q9:Q15" si="7">P9/P$21*100</f>
        <v>18.306308432860348</v>
      </c>
      <c r="R9" s="41">
        <v>252185</v>
      </c>
      <c r="S9" s="40">
        <f t="shared" ref="S9:S15" si="8">R9/R$21*100</f>
        <v>18.532426694454713</v>
      </c>
      <c r="T9" s="41">
        <v>249349</v>
      </c>
      <c r="U9" s="40">
        <f t="shared" ref="U9:U15" si="9">T9/T$21*100</f>
        <v>19.109516707769984</v>
      </c>
      <c r="V9" s="41">
        <v>268218</v>
      </c>
      <c r="W9" s="40">
        <f t="shared" ref="W9:W15" si="10">V9/V$21*100</f>
        <v>19.113879579237818</v>
      </c>
      <c r="X9" s="41">
        <v>304036</v>
      </c>
      <c r="Y9" s="40">
        <f t="shared" ref="Y9:Y15" si="11">X9/X$21*100</f>
        <v>17.378758926279918</v>
      </c>
      <c r="Z9" s="42">
        <v>394189</v>
      </c>
      <c r="AA9" s="40">
        <f t="shared" ref="AA9:AA20" si="12">Z9/Z$21*100</f>
        <v>20.090752389602262</v>
      </c>
      <c r="AB9" s="43">
        <f t="shared" ref="AB9:AB19" si="13">(B9-D9)/D9*100</f>
        <v>-22.378101913241146</v>
      </c>
      <c r="AC9" s="43">
        <f>(D9-F9)/F9*100</f>
        <v>14.557654248116386</v>
      </c>
      <c r="AD9" s="43">
        <f>(F9-H9)/H9*100</f>
        <v>-33.95402167058419</v>
      </c>
      <c r="AE9" s="43">
        <f t="shared" ref="AE9:AE15" si="14">(H9-J9)/J9*100</f>
        <v>9.2776013181223025</v>
      </c>
      <c r="AF9" s="43">
        <f t="shared" ref="AF9:AF15" si="15">(J9-L9)/L9*100</f>
        <v>-8.0214242702754088</v>
      </c>
      <c r="AG9" s="43">
        <f t="shared" ref="AG9:AG15" si="16">(L9-N9)/N9*100</f>
        <v>7.1591102054678206</v>
      </c>
      <c r="AH9" s="44">
        <f t="shared" ref="AH9:AH15" si="17">(N9-P9)/P9*100</f>
        <v>12.269019996603108</v>
      </c>
      <c r="AI9" s="44">
        <f t="shared" ref="AI9:AI15" si="18">(P9-R9)/R9*100</f>
        <v>14.399746218054208</v>
      </c>
      <c r="AJ9" s="44">
        <f t="shared" ref="AJ9:AJ15" si="19">(R9-T9)/T9*100</f>
        <v>1.1373616898403442</v>
      </c>
      <c r="AK9" s="44">
        <f t="shared" ref="AK9:AK15" si="20">(T9-V9)/V9*100</f>
        <v>-7.034949183127158</v>
      </c>
      <c r="AL9" s="44">
        <f t="shared" ref="AL9:AL15" si="21">(V9-X9)/X9*100</f>
        <v>-11.78084174242524</v>
      </c>
      <c r="AM9" s="44">
        <f t="shared" ref="AM9:AM15" si="22">(X9-Z9)/Z9*100</f>
        <v>-22.870501206274145</v>
      </c>
    </row>
    <row r="10" spans="1:39" x14ac:dyDescent="0.2">
      <c r="A10" s="45" t="s">
        <v>4</v>
      </c>
      <c r="B10" s="46">
        <v>262887</v>
      </c>
      <c r="C10" s="47">
        <f t="shared" si="0"/>
        <v>19.961608640485721</v>
      </c>
      <c r="D10" s="46">
        <v>305559</v>
      </c>
      <c r="E10" s="47">
        <f t="shared" si="1"/>
        <v>20.952794343632164</v>
      </c>
      <c r="F10" s="46">
        <v>308340</v>
      </c>
      <c r="G10" s="47">
        <f t="shared" si="2"/>
        <v>22.313484410448275</v>
      </c>
      <c r="H10" s="46">
        <v>400429</v>
      </c>
      <c r="I10" s="47">
        <f t="shared" si="3"/>
        <v>20.887160125731182</v>
      </c>
      <c r="J10" s="46">
        <v>443453</v>
      </c>
      <c r="K10" s="47">
        <f t="shared" si="4"/>
        <v>23.204605202568633</v>
      </c>
      <c r="L10" s="46">
        <v>489788</v>
      </c>
      <c r="M10" s="47">
        <f t="shared" si="5"/>
        <v>24.841579066424703</v>
      </c>
      <c r="N10" s="48">
        <v>474295</v>
      </c>
      <c r="O10" s="47">
        <f t="shared" si="6"/>
        <v>25.972671182954564</v>
      </c>
      <c r="P10" s="48">
        <v>435585</v>
      </c>
      <c r="Q10" s="47">
        <f t="shared" si="7"/>
        <v>27.639448867162365</v>
      </c>
      <c r="R10" s="48">
        <v>386781</v>
      </c>
      <c r="S10" s="47">
        <f t="shared" si="8"/>
        <v>28.42354037435965</v>
      </c>
      <c r="T10" s="48">
        <v>382274</v>
      </c>
      <c r="U10" s="47">
        <f t="shared" si="9"/>
        <v>29.296573838058553</v>
      </c>
      <c r="V10" s="48">
        <v>428300</v>
      </c>
      <c r="W10" s="47">
        <f t="shared" si="10"/>
        <v>30.521719734647036</v>
      </c>
      <c r="X10" s="48">
        <v>557960</v>
      </c>
      <c r="Y10" s="47">
        <f t="shared" si="11"/>
        <v>31.893105850975349</v>
      </c>
      <c r="Z10" s="48">
        <v>690878</v>
      </c>
      <c r="AA10" s="47">
        <f t="shared" si="12"/>
        <v>35.212192195681844</v>
      </c>
      <c r="AB10" s="49">
        <f t="shared" si="13"/>
        <v>-13.965224392015946</v>
      </c>
      <c r="AC10" s="49">
        <f t="shared" ref="AC10:AC21" si="23">(D10-F10)/F10*100</f>
        <v>-0.90192644483362527</v>
      </c>
      <c r="AD10" s="49">
        <f t="shared" ref="AD10:AD21" si="24">(F10-H10)/H10*100</f>
        <v>-22.997585089990984</v>
      </c>
      <c r="AE10" s="49">
        <f t="shared" si="14"/>
        <v>-9.7020428320475904</v>
      </c>
      <c r="AF10" s="49">
        <f t="shared" si="15"/>
        <v>-9.4602154401496161</v>
      </c>
      <c r="AG10" s="49">
        <f t="shared" si="16"/>
        <v>3.2665324323469571</v>
      </c>
      <c r="AH10" s="50">
        <f t="shared" si="17"/>
        <v>8.8868992274756931</v>
      </c>
      <c r="AI10" s="50">
        <f t="shared" si="18"/>
        <v>12.617993127894078</v>
      </c>
      <c r="AJ10" s="50">
        <f t="shared" si="19"/>
        <v>1.1789972637427604</v>
      </c>
      <c r="AK10" s="50">
        <f t="shared" si="20"/>
        <v>-10.746205930422601</v>
      </c>
      <c r="AL10" s="50">
        <f t="shared" si="21"/>
        <v>-23.238224962362892</v>
      </c>
      <c r="AM10" s="50">
        <f t="shared" si="22"/>
        <v>-19.238997333827392</v>
      </c>
    </row>
    <row r="11" spans="1:39" x14ac:dyDescent="0.2">
      <c r="A11" s="45" t="s">
        <v>5</v>
      </c>
      <c r="B11" s="46">
        <v>100729</v>
      </c>
      <c r="C11" s="47">
        <f t="shared" si="0"/>
        <v>7.6485823823448342</v>
      </c>
      <c r="D11" s="46">
        <v>122990</v>
      </c>
      <c r="E11" s="47">
        <f t="shared" si="1"/>
        <v>8.4336713247632034</v>
      </c>
      <c r="F11" s="46">
        <v>138117</v>
      </c>
      <c r="G11" s="47">
        <f t="shared" si="2"/>
        <v>9.9950428952386474</v>
      </c>
      <c r="H11" s="46">
        <v>198056</v>
      </c>
      <c r="I11" s="47">
        <f t="shared" si="3"/>
        <v>10.33098847951026</v>
      </c>
      <c r="J11" s="46">
        <v>220992</v>
      </c>
      <c r="K11" s="47">
        <f t="shared" si="4"/>
        <v>11.563868353412982</v>
      </c>
      <c r="L11" s="46">
        <v>266559</v>
      </c>
      <c r="M11" s="47">
        <f t="shared" si="5"/>
        <v>13.519617618984341</v>
      </c>
      <c r="N11" s="48">
        <v>257495</v>
      </c>
      <c r="O11" s="47">
        <f t="shared" si="6"/>
        <v>14.100576574188818</v>
      </c>
      <c r="P11" s="48">
        <v>203445</v>
      </c>
      <c r="Q11" s="47">
        <f t="shared" si="7"/>
        <v>12.909323495482736</v>
      </c>
      <c r="R11" s="48">
        <v>180527</v>
      </c>
      <c r="S11" s="47">
        <f t="shared" si="8"/>
        <v>13.266464674226564</v>
      </c>
      <c r="T11" s="48">
        <v>176319</v>
      </c>
      <c r="U11" s="47">
        <f t="shared" si="9"/>
        <v>13.512670499570062</v>
      </c>
      <c r="V11" s="48">
        <v>181339</v>
      </c>
      <c r="W11" s="47">
        <f t="shared" si="10"/>
        <v>12.922666670467331</v>
      </c>
      <c r="X11" s="48">
        <v>239156</v>
      </c>
      <c r="Y11" s="47">
        <f t="shared" si="11"/>
        <v>13.670205073653777</v>
      </c>
      <c r="Z11" s="48">
        <v>242478</v>
      </c>
      <c r="AA11" s="47">
        <f t="shared" si="12"/>
        <v>12.358451042332428</v>
      </c>
      <c r="AB11" s="49">
        <f t="shared" si="13"/>
        <v>-18.099845515895602</v>
      </c>
      <c r="AC11" s="49">
        <f t="shared" si="23"/>
        <v>-10.952308549997467</v>
      </c>
      <c r="AD11" s="49">
        <f t="shared" si="24"/>
        <v>-30.263662802439711</v>
      </c>
      <c r="AE11" s="49">
        <f t="shared" si="14"/>
        <v>-10.378656240949899</v>
      </c>
      <c r="AF11" s="49">
        <f t="shared" si="15"/>
        <v>-17.094526915242028</v>
      </c>
      <c r="AG11" s="49">
        <f t="shared" si="16"/>
        <v>3.5200683508417638</v>
      </c>
      <c r="AH11" s="50">
        <f t="shared" si="17"/>
        <v>26.567376932340437</v>
      </c>
      <c r="AI11" s="50">
        <f t="shared" si="18"/>
        <v>12.695053925451594</v>
      </c>
      <c r="AJ11" s="50">
        <f t="shared" si="19"/>
        <v>2.3865834084812185</v>
      </c>
      <c r="AK11" s="50">
        <f t="shared" si="20"/>
        <v>-2.7682958436960612</v>
      </c>
      <c r="AL11" s="50">
        <f t="shared" si="21"/>
        <v>-24.175433608188797</v>
      </c>
      <c r="AM11" s="50">
        <f t="shared" si="22"/>
        <v>-1.3700211977993881</v>
      </c>
    </row>
    <row r="12" spans="1:39" x14ac:dyDescent="0.2">
      <c r="A12" s="45" t="s">
        <v>6</v>
      </c>
      <c r="B12" s="46">
        <v>28650</v>
      </c>
      <c r="C12" s="47">
        <f t="shared" si="0"/>
        <v>2.1754597509573164</v>
      </c>
      <c r="D12" s="46">
        <v>30001</v>
      </c>
      <c r="E12" s="47">
        <f t="shared" si="1"/>
        <v>2.0572288268495069</v>
      </c>
      <c r="F12" s="46">
        <v>34775</v>
      </c>
      <c r="G12" s="47">
        <f t="shared" si="2"/>
        <v>2.5165447894315971</v>
      </c>
      <c r="H12" s="46">
        <v>44482</v>
      </c>
      <c r="I12" s="47">
        <f t="shared" si="3"/>
        <v>2.3202681541865706</v>
      </c>
      <c r="J12" s="46">
        <v>51797</v>
      </c>
      <c r="K12" s="47">
        <f t="shared" si="4"/>
        <v>2.7103862995118928</v>
      </c>
      <c r="L12" s="46">
        <v>66215</v>
      </c>
      <c r="M12" s="47">
        <f t="shared" si="5"/>
        <v>3.3583614908558634</v>
      </c>
      <c r="N12" s="48">
        <v>71924</v>
      </c>
      <c r="O12" s="47">
        <f t="shared" si="6"/>
        <v>3.9386002428084295</v>
      </c>
      <c r="P12" s="48">
        <v>58896</v>
      </c>
      <c r="Q12" s="47">
        <f t="shared" si="7"/>
        <v>3.7371649172501229</v>
      </c>
      <c r="R12" s="48">
        <v>56369</v>
      </c>
      <c r="S12" s="47">
        <f t="shared" si="8"/>
        <v>4.1424127538898725</v>
      </c>
      <c r="T12" s="48">
        <v>64396</v>
      </c>
      <c r="U12" s="47">
        <f t="shared" si="9"/>
        <v>4.9351569002224025</v>
      </c>
      <c r="V12" s="48">
        <v>84509</v>
      </c>
      <c r="W12" s="47">
        <f t="shared" si="10"/>
        <v>6.0223208336569831</v>
      </c>
      <c r="X12" s="48">
        <v>115854</v>
      </c>
      <c r="Y12" s="47">
        <f t="shared" si="11"/>
        <v>6.6222379476286797</v>
      </c>
      <c r="Z12" s="48">
        <v>124726</v>
      </c>
      <c r="AA12" s="47">
        <f t="shared" si="12"/>
        <v>6.3569485260764047</v>
      </c>
      <c r="AB12" s="49">
        <f t="shared" si="13"/>
        <v>-4.503183227225759</v>
      </c>
      <c r="AC12" s="49">
        <f t="shared" si="23"/>
        <v>-13.728253055355861</v>
      </c>
      <c r="AD12" s="49">
        <f t="shared" si="24"/>
        <v>-21.822310147925002</v>
      </c>
      <c r="AE12" s="49">
        <f t="shared" si="14"/>
        <v>-14.12243952352453</v>
      </c>
      <c r="AF12" s="49">
        <f t="shared" si="15"/>
        <v>-21.774522389186739</v>
      </c>
      <c r="AG12" s="49">
        <f t="shared" si="16"/>
        <v>-7.9375451865858411</v>
      </c>
      <c r="AH12" s="50">
        <f t="shared" si="17"/>
        <v>22.120347731594673</v>
      </c>
      <c r="AI12" s="50">
        <f t="shared" si="18"/>
        <v>4.4829604924692648</v>
      </c>
      <c r="AJ12" s="50">
        <f t="shared" si="19"/>
        <v>-12.46505994161128</v>
      </c>
      <c r="AK12" s="50">
        <f t="shared" si="20"/>
        <v>-23.79983197055935</v>
      </c>
      <c r="AL12" s="50">
        <f t="shared" si="21"/>
        <v>-27.055604467692095</v>
      </c>
      <c r="AM12" s="50">
        <f t="shared" si="22"/>
        <v>-7.1131921171207289</v>
      </c>
    </row>
    <row r="13" spans="1:39" x14ac:dyDescent="0.2">
      <c r="A13" s="45" t="s">
        <v>7</v>
      </c>
      <c r="B13" s="46">
        <v>8508</v>
      </c>
      <c r="C13" s="47">
        <f t="shared" si="0"/>
        <v>0.64603181714292657</v>
      </c>
      <c r="D13" s="46">
        <v>8443</v>
      </c>
      <c r="E13" s="47">
        <f t="shared" si="1"/>
        <v>0.57895346772075551</v>
      </c>
      <c r="F13" s="46">
        <v>8627</v>
      </c>
      <c r="G13" s="47">
        <f t="shared" si="2"/>
        <v>0.6243057339590623</v>
      </c>
      <c r="H13" s="46">
        <v>15050</v>
      </c>
      <c r="I13" s="47">
        <f t="shared" si="3"/>
        <v>0.78503744706865453</v>
      </c>
      <c r="J13" s="46">
        <v>16823</v>
      </c>
      <c r="K13" s="47">
        <f t="shared" si="4"/>
        <v>0.88029864117011758</v>
      </c>
      <c r="L13" s="46">
        <v>18959</v>
      </c>
      <c r="M13" s="47">
        <f t="shared" si="5"/>
        <v>0.96158235301874673</v>
      </c>
      <c r="N13" s="48">
        <v>16105</v>
      </c>
      <c r="O13" s="47">
        <f t="shared" si="6"/>
        <v>0.88191920513917121</v>
      </c>
      <c r="P13" s="48">
        <v>14947</v>
      </c>
      <c r="Q13" s="47">
        <f t="shared" si="7"/>
        <v>0.94844138851768511</v>
      </c>
      <c r="R13" s="48">
        <v>15242</v>
      </c>
      <c r="S13" s="47">
        <f t="shared" si="8"/>
        <v>1.1200953572848453</v>
      </c>
      <c r="T13" s="48">
        <v>16828</v>
      </c>
      <c r="U13" s="47">
        <f t="shared" si="9"/>
        <v>1.2896580582170101</v>
      </c>
      <c r="V13" s="48">
        <v>19635</v>
      </c>
      <c r="W13" s="47">
        <f t="shared" si="10"/>
        <v>1.3992387741998471</v>
      </c>
      <c r="X13" s="48">
        <v>26941</v>
      </c>
      <c r="Y13" s="47">
        <f t="shared" si="11"/>
        <v>1.5399529800185086</v>
      </c>
      <c r="Z13" s="48">
        <v>22865</v>
      </c>
      <c r="AA13" s="47">
        <f t="shared" si="12"/>
        <v>1.1653675099717538</v>
      </c>
      <c r="AB13" s="49">
        <f t="shared" si="13"/>
        <v>0.76986853014331402</v>
      </c>
      <c r="AC13" s="49">
        <f t="shared" si="23"/>
        <v>-2.1328387620261968</v>
      </c>
      <c r="AD13" s="49">
        <f t="shared" si="24"/>
        <v>-42.677740863787378</v>
      </c>
      <c r="AE13" s="49">
        <f t="shared" si="14"/>
        <v>-10.539142840159306</v>
      </c>
      <c r="AF13" s="49">
        <f t="shared" si="15"/>
        <v>-11.266417005116304</v>
      </c>
      <c r="AG13" s="49">
        <f t="shared" si="16"/>
        <v>17.72120459484632</v>
      </c>
      <c r="AH13" s="50">
        <f t="shared" si="17"/>
        <v>7.7473740549943129</v>
      </c>
      <c r="AI13" s="50">
        <f t="shared" si="18"/>
        <v>-1.9354415431045795</v>
      </c>
      <c r="AJ13" s="50">
        <f t="shared" si="19"/>
        <v>-9.424768243403852</v>
      </c>
      <c r="AK13" s="50">
        <f t="shared" si="20"/>
        <v>-14.295900178253119</v>
      </c>
      <c r="AL13" s="50">
        <f t="shared" si="21"/>
        <v>-27.118518243569277</v>
      </c>
      <c r="AM13" s="50">
        <f t="shared" si="22"/>
        <v>17.826372184561556</v>
      </c>
    </row>
    <row r="14" spans="1:39" x14ac:dyDescent="0.2">
      <c r="A14" s="45" t="s">
        <v>8</v>
      </c>
      <c r="B14" s="46">
        <v>1996</v>
      </c>
      <c r="C14" s="47">
        <f t="shared" si="0"/>
        <v>0.15156082593056905</v>
      </c>
      <c r="D14" s="46">
        <v>1877</v>
      </c>
      <c r="E14" s="47">
        <f t="shared" si="1"/>
        <v>0.12870965994455269</v>
      </c>
      <c r="F14" s="46">
        <v>1535</v>
      </c>
      <c r="G14" s="47">
        <f t="shared" si="2"/>
        <v>0.11108256655003601</v>
      </c>
      <c r="H14" s="46">
        <v>2214</v>
      </c>
      <c r="I14" s="47">
        <f t="shared" si="3"/>
        <v>0.11548657194750839</v>
      </c>
      <c r="J14" s="46">
        <v>2368</v>
      </c>
      <c r="K14" s="47">
        <f t="shared" si="4"/>
        <v>0.12391054997865054</v>
      </c>
      <c r="L14" s="46">
        <v>2359</v>
      </c>
      <c r="M14" s="47">
        <f t="shared" si="5"/>
        <v>0.11964622452509223</v>
      </c>
      <c r="N14" s="48">
        <v>2104</v>
      </c>
      <c r="O14" s="47">
        <f t="shared" si="6"/>
        <v>0.11521626871237606</v>
      </c>
      <c r="P14" s="48">
        <v>2006</v>
      </c>
      <c r="Q14" s="47">
        <f t="shared" si="7"/>
        <v>0.12728797921766752</v>
      </c>
      <c r="R14" s="48">
        <v>1882</v>
      </c>
      <c r="S14" s="47">
        <f t="shared" si="8"/>
        <v>0.13830333699055761</v>
      </c>
      <c r="T14" s="48">
        <v>1450</v>
      </c>
      <c r="U14" s="47">
        <f t="shared" si="9"/>
        <v>0.11112456527303689</v>
      </c>
      <c r="V14" s="48">
        <v>1990</v>
      </c>
      <c r="W14" s="47">
        <f t="shared" si="10"/>
        <v>0.14181233311218211</v>
      </c>
      <c r="X14" s="48">
        <v>3425</v>
      </c>
      <c r="Y14" s="47">
        <f t="shared" si="11"/>
        <v>0.19577368904507594</v>
      </c>
      <c r="Z14" s="48">
        <v>4495</v>
      </c>
      <c r="AA14" s="47">
        <f t="shared" si="12"/>
        <v>0.22909805192753266</v>
      </c>
      <c r="AB14" s="49">
        <f t="shared" si="13"/>
        <v>6.3399041022908902</v>
      </c>
      <c r="AC14" s="49">
        <f t="shared" si="23"/>
        <v>22.280130293159608</v>
      </c>
      <c r="AD14" s="49">
        <f t="shared" si="24"/>
        <v>-30.668473351400184</v>
      </c>
      <c r="AE14" s="49">
        <f t="shared" si="14"/>
        <v>-6.503378378378379</v>
      </c>
      <c r="AF14" s="49">
        <f t="shared" si="15"/>
        <v>0.38151759220008474</v>
      </c>
      <c r="AG14" s="49">
        <f t="shared" si="16"/>
        <v>12.119771863117871</v>
      </c>
      <c r="AH14" s="50">
        <f t="shared" si="17"/>
        <v>4.8853439680957127</v>
      </c>
      <c r="AI14" s="50">
        <f t="shared" si="18"/>
        <v>6.5887353878852277</v>
      </c>
      <c r="AJ14" s="50">
        <f t="shared" si="19"/>
        <v>29.793103448275858</v>
      </c>
      <c r="AK14" s="50">
        <f t="shared" si="20"/>
        <v>-27.1356783919598</v>
      </c>
      <c r="AL14" s="50">
        <f t="shared" si="21"/>
        <v>-41.897810218978101</v>
      </c>
      <c r="AM14" s="50">
        <f t="shared" si="22"/>
        <v>-23.804226918798665</v>
      </c>
    </row>
    <row r="15" spans="1:39" x14ac:dyDescent="0.2">
      <c r="A15" s="45" t="s">
        <v>9</v>
      </c>
      <c r="B15" s="46">
        <v>4122</v>
      </c>
      <c r="C15" s="47">
        <f t="shared" si="0"/>
        <v>0.31299284793878035</v>
      </c>
      <c r="D15" s="46">
        <v>3726</v>
      </c>
      <c r="E15" s="47">
        <f t="shared" si="1"/>
        <v>0.25549930365125373</v>
      </c>
      <c r="F15" s="46">
        <v>3472</v>
      </c>
      <c r="G15" s="47">
        <f t="shared" si="2"/>
        <v>0.25125646323239409</v>
      </c>
      <c r="H15" s="46">
        <v>6802</v>
      </c>
      <c r="I15" s="47">
        <f t="shared" si="3"/>
        <v>0.35480562890106232</v>
      </c>
      <c r="J15" s="46">
        <v>5574</v>
      </c>
      <c r="K15" s="47">
        <f t="shared" si="4"/>
        <v>0.29167120168116478</v>
      </c>
      <c r="L15" s="46">
        <v>6455</v>
      </c>
      <c r="M15" s="47">
        <f t="shared" si="5"/>
        <v>0.32739142827870721</v>
      </c>
      <c r="N15" s="48">
        <v>4996</v>
      </c>
      <c r="O15" s="47">
        <f t="shared" si="6"/>
        <v>0.27358387760790437</v>
      </c>
      <c r="P15" s="48">
        <v>3160</v>
      </c>
      <c r="Q15" s="47">
        <f t="shared" si="7"/>
        <v>0.2005134667636238</v>
      </c>
      <c r="R15" s="48">
        <v>2712</v>
      </c>
      <c r="S15" s="47">
        <f t="shared" si="8"/>
        <v>0.19929790112560691</v>
      </c>
      <c r="T15" s="48">
        <v>3750</v>
      </c>
      <c r="U15" s="47">
        <f t="shared" si="9"/>
        <v>0.28739111708544024</v>
      </c>
      <c r="V15" s="48">
        <v>4454</v>
      </c>
      <c r="W15" s="47">
        <f t="shared" si="10"/>
        <v>0.3174030812470649</v>
      </c>
      <c r="X15" s="48">
        <v>13552</v>
      </c>
      <c r="Y15" s="47">
        <f t="shared" si="11"/>
        <v>0.77463504640550929</v>
      </c>
      <c r="Z15" s="48">
        <v>15329</v>
      </c>
      <c r="AA15" s="47">
        <f t="shared" si="12"/>
        <v>0.78127787274686267</v>
      </c>
      <c r="AB15" s="49">
        <f t="shared" si="13"/>
        <v>10.628019323671497</v>
      </c>
      <c r="AC15" s="49">
        <f t="shared" si="23"/>
        <v>7.3156682027649769</v>
      </c>
      <c r="AD15" s="49">
        <f t="shared" si="24"/>
        <v>-48.956189356071746</v>
      </c>
      <c r="AE15" s="49">
        <f t="shared" si="14"/>
        <v>22.030857552924292</v>
      </c>
      <c r="AF15" s="49">
        <f t="shared" si="15"/>
        <v>-13.648334624322231</v>
      </c>
      <c r="AG15" s="49">
        <f t="shared" si="16"/>
        <v>29.203362690152122</v>
      </c>
      <c r="AH15" s="50">
        <f t="shared" si="17"/>
        <v>58.101265822784811</v>
      </c>
      <c r="AI15" s="50">
        <f t="shared" si="18"/>
        <v>16.519174041297934</v>
      </c>
      <c r="AJ15" s="50">
        <f t="shared" si="19"/>
        <v>-27.68</v>
      </c>
      <c r="AK15" s="50">
        <f t="shared" si="20"/>
        <v>-15.806017063313876</v>
      </c>
      <c r="AL15" s="50">
        <f t="shared" si="21"/>
        <v>-67.134002361275094</v>
      </c>
      <c r="AM15" s="50">
        <f t="shared" si="22"/>
        <v>-11.592406549677083</v>
      </c>
    </row>
    <row r="16" spans="1:39" x14ac:dyDescent="0.2">
      <c r="A16" s="45" t="s">
        <v>24</v>
      </c>
      <c r="B16" s="46">
        <v>583138</v>
      </c>
      <c r="C16" s="47">
        <f t="shared" si="0"/>
        <v>44.278996448647376</v>
      </c>
      <c r="D16" s="46">
        <v>594105</v>
      </c>
      <c r="E16" s="47">
        <f t="shared" ref="E16:E18" si="25">D16/D$21*100</f>
        <v>40.738973106743984</v>
      </c>
      <c r="F16" s="46">
        <v>528640</v>
      </c>
      <c r="G16" s="47">
        <f t="shared" ref="G16:G18" si="26">F16/F$21*100</f>
        <v>38.255822788932271</v>
      </c>
      <c r="H16" s="46">
        <v>659587</v>
      </c>
      <c r="I16" s="47">
        <f t="shared" ref="I16:I18" si="27">H16/H$21*100</f>
        <v>34.405348478383566</v>
      </c>
      <c r="J16" s="46">
        <v>593481</v>
      </c>
      <c r="K16" s="47">
        <f t="shared" ref="K16:K18" si="28">J16/J$21*100</f>
        <v>31.055133915489659</v>
      </c>
      <c r="L16" s="46">
        <v>490594</v>
      </c>
      <c r="M16" s="47">
        <f t="shared" ref="M16:M18" si="29">L16/L$21*100</f>
        <v>24.882458615796139</v>
      </c>
      <c r="N16" s="48">
        <v>403620</v>
      </c>
      <c r="O16" s="47">
        <f t="shared" ref="O16:O18" si="30">N16/N$21*100</f>
        <v>22.102466909548109</v>
      </c>
      <c r="P16" s="48">
        <v>314708</v>
      </c>
      <c r="Q16" s="47">
        <f t="shared" ref="Q16:Q19" si="31">P16/P$21*100</f>
        <v>19.969364588052695</v>
      </c>
      <c r="R16" s="48">
        <v>226533</v>
      </c>
      <c r="S16" s="47">
        <f t="shared" ref="S16:S19" si="32">R16/R$21*100</f>
        <v>16.647327225548345</v>
      </c>
      <c r="T16" s="48">
        <v>177017</v>
      </c>
      <c r="U16" s="47">
        <f t="shared" ref="U16:U19" si="33">T16/T$21*100</f>
        <v>13.566163566163567</v>
      </c>
      <c r="V16" s="48">
        <v>160290</v>
      </c>
      <c r="W16" s="47">
        <f t="shared" ref="W16:W19" si="34">V16/V$21*100</f>
        <v>11.422662751030991</v>
      </c>
      <c r="X16" s="48">
        <v>169727</v>
      </c>
      <c r="Y16" s="47">
        <f t="shared" ref="Y16:Y19" si="35">X16/X$21*100</f>
        <v>9.701629465855067</v>
      </c>
      <c r="Z16" s="48">
        <v>136378</v>
      </c>
      <c r="AA16" s="47">
        <f t="shared" si="12"/>
        <v>6.9508196052887756</v>
      </c>
      <c r="AB16" s="49">
        <f t="shared" si="13"/>
        <v>-1.8459699884700518</v>
      </c>
      <c r="AC16" s="49">
        <f t="shared" si="23"/>
        <v>12.383663740920097</v>
      </c>
      <c r="AD16" s="49">
        <f t="shared" si="24"/>
        <v>-19.85287763403463</v>
      </c>
      <c r="AE16" s="49">
        <f t="shared" ref="AE16:AE18" si="36">(H16-J16)/J16*100</f>
        <v>11.138688517408308</v>
      </c>
      <c r="AF16" s="49">
        <f t="shared" ref="AF16:AF18" si="37">(J16-L16)/L16*100</f>
        <v>20.971923831110857</v>
      </c>
      <c r="AG16" s="49">
        <f t="shared" ref="AG16:AG18" si="38">(L16-N16)/N16*100</f>
        <v>21.548486199890988</v>
      </c>
      <c r="AH16" s="50">
        <f t="shared" ref="AH16:AH18" si="39">(N16-P16)/P16*100</f>
        <v>28.252221106549563</v>
      </c>
      <c r="AI16" s="50">
        <f t="shared" ref="AI16:AI18" si="40">(P16-R16)/R16*100</f>
        <v>38.923688822379077</v>
      </c>
      <c r="AJ16" s="50">
        <f t="shared" ref="AJ16:AJ18" si="41">(R16-T16)/T16*100</f>
        <v>27.972454623002314</v>
      </c>
      <c r="AK16" s="50">
        <f t="shared" ref="AK16:AK18" si="42">(T16-V16)/V16*100</f>
        <v>10.435460727431531</v>
      </c>
      <c r="AL16" s="50">
        <f t="shared" ref="AL16:AL18" si="43">(V16-X16)/X16*100</f>
        <v>-5.5601053456432981</v>
      </c>
      <c r="AM16" s="50">
        <f t="shared" ref="AM16:AM18" si="44">(X16-Z16)/Z16*100</f>
        <v>24.453357579668275</v>
      </c>
    </row>
    <row r="17" spans="1:39" x14ac:dyDescent="0.2">
      <c r="A17" s="45" t="s">
        <v>25</v>
      </c>
      <c r="B17" s="46">
        <v>93636</v>
      </c>
      <c r="C17" s="47">
        <f t="shared" si="0"/>
        <v>7.1099947378931674</v>
      </c>
      <c r="D17" s="46">
        <v>89628</v>
      </c>
      <c r="E17" s="47">
        <f t="shared" si="25"/>
        <v>6.1459719773630086</v>
      </c>
      <c r="F17" s="46">
        <v>80561</v>
      </c>
      <c r="G17" s="47">
        <f t="shared" si="26"/>
        <v>5.8299170318159286</v>
      </c>
      <c r="H17" s="46">
        <v>106686</v>
      </c>
      <c r="I17" s="47">
        <f t="shared" si="27"/>
        <v>5.5649505035193672</v>
      </c>
      <c r="J17" s="46">
        <v>103232</v>
      </c>
      <c r="K17" s="47">
        <f t="shared" si="28"/>
        <v>5.4018301923125227</v>
      </c>
      <c r="L17" s="46">
        <v>97139</v>
      </c>
      <c r="M17" s="47">
        <f t="shared" si="29"/>
        <v>4.9267972039605485</v>
      </c>
      <c r="N17" s="48">
        <v>81226</v>
      </c>
      <c r="O17" s="47">
        <f t="shared" si="30"/>
        <v>4.447983195071985</v>
      </c>
      <c r="P17" s="48">
        <v>70871</v>
      </c>
      <c r="Q17" s="47">
        <f t="shared" si="31"/>
        <v>4.4970221212040453</v>
      </c>
      <c r="R17" s="48">
        <v>53372</v>
      </c>
      <c r="S17" s="47">
        <f t="shared" si="32"/>
        <v>3.9221709361636767</v>
      </c>
      <c r="T17" s="48">
        <v>50876</v>
      </c>
      <c r="U17" s="47">
        <f t="shared" si="33"/>
        <v>3.8990161260903622</v>
      </c>
      <c r="V17" s="48">
        <v>66752</v>
      </c>
      <c r="W17" s="47">
        <f t="shared" si="34"/>
        <v>4.7569129949268243</v>
      </c>
      <c r="X17" s="48">
        <v>88309</v>
      </c>
      <c r="Y17" s="47">
        <f t="shared" si="35"/>
        <v>5.0477602060968216</v>
      </c>
      <c r="Z17" s="48">
        <v>77702</v>
      </c>
      <c r="AA17" s="47">
        <f t="shared" si="12"/>
        <v>3.9602618088705541</v>
      </c>
      <c r="AB17" s="49">
        <f t="shared" si="13"/>
        <v>4.4718168429508633</v>
      </c>
      <c r="AC17" s="49">
        <f t="shared" si="23"/>
        <v>11.254825535929296</v>
      </c>
      <c r="AD17" s="49">
        <f t="shared" si="24"/>
        <v>-24.487749095476445</v>
      </c>
      <c r="AE17" s="49">
        <f t="shared" si="36"/>
        <v>3.3458617482951021</v>
      </c>
      <c r="AF17" s="49">
        <f t="shared" si="37"/>
        <v>6.272454935710682</v>
      </c>
      <c r="AG17" s="49">
        <f t="shared" si="38"/>
        <v>19.591017654445622</v>
      </c>
      <c r="AH17" s="50">
        <f t="shared" si="39"/>
        <v>14.611053886639105</v>
      </c>
      <c r="AI17" s="50">
        <f t="shared" si="40"/>
        <v>32.786854530465412</v>
      </c>
      <c r="AJ17" s="50">
        <f t="shared" si="41"/>
        <v>4.9060460728044664</v>
      </c>
      <c r="AK17" s="50">
        <f t="shared" si="42"/>
        <v>-23.783557046979865</v>
      </c>
      <c r="AL17" s="50">
        <f t="shared" si="43"/>
        <v>-24.410875448708513</v>
      </c>
      <c r="AM17" s="50">
        <f t="shared" si="44"/>
        <v>13.650871277444596</v>
      </c>
    </row>
    <row r="18" spans="1:39" x14ac:dyDescent="0.2">
      <c r="A18" s="45" t="s">
        <v>26</v>
      </c>
      <c r="B18" s="46">
        <v>20501</v>
      </c>
      <c r="C18" s="47">
        <f t="shared" si="0"/>
        <v>1.5566876214441865</v>
      </c>
      <c r="D18" s="46">
        <v>31060</v>
      </c>
      <c r="E18" s="47">
        <f t="shared" si="25"/>
        <v>2.1298465838453948</v>
      </c>
      <c r="F18" s="46">
        <v>39499</v>
      </c>
      <c r="G18" s="47">
        <f t="shared" si="26"/>
        <v>2.8584041017328157</v>
      </c>
      <c r="H18" s="46">
        <v>123197</v>
      </c>
      <c r="I18" s="47">
        <f t="shared" si="27"/>
        <v>6.426196569203789</v>
      </c>
      <c r="J18" s="46">
        <v>140830</v>
      </c>
      <c r="K18" s="47">
        <f t="shared" si="28"/>
        <v>7.3692241357657755</v>
      </c>
      <c r="L18" s="46">
        <v>171793</v>
      </c>
      <c r="M18" s="47">
        <f t="shared" si="29"/>
        <v>8.7131767061632761</v>
      </c>
      <c r="N18" s="48">
        <v>180022</v>
      </c>
      <c r="O18" s="47">
        <f t="shared" si="30"/>
        <v>9.8581098508266933</v>
      </c>
      <c r="P18" s="48">
        <v>175124</v>
      </c>
      <c r="Q18" s="47">
        <f t="shared" si="31"/>
        <v>11.112253276428119</v>
      </c>
      <c r="R18" s="48">
        <v>177492</v>
      </c>
      <c r="S18" s="47">
        <f t="shared" si="32"/>
        <v>13.043430334286954</v>
      </c>
      <c r="T18" s="48">
        <v>176061</v>
      </c>
      <c r="U18" s="47">
        <f t="shared" si="33"/>
        <v>13.492897990714583</v>
      </c>
      <c r="V18" s="48">
        <v>180447</v>
      </c>
      <c r="W18" s="47">
        <f t="shared" si="34"/>
        <v>12.85910053924318</v>
      </c>
      <c r="X18" s="48">
        <v>221410</v>
      </c>
      <c r="Y18" s="47">
        <f t="shared" si="35"/>
        <v>12.65584014349497</v>
      </c>
      <c r="Z18" s="48">
        <v>244096</v>
      </c>
      <c r="AA18" s="47">
        <f t="shared" si="12"/>
        <v>12.440916147564629</v>
      </c>
      <c r="AB18" s="49">
        <f t="shared" si="13"/>
        <v>-33.995492594977463</v>
      </c>
      <c r="AC18" s="49">
        <f t="shared" si="23"/>
        <v>-21.365097850578497</v>
      </c>
      <c r="AD18" s="49">
        <f t="shared" si="24"/>
        <v>-67.938342654447752</v>
      </c>
      <c r="AE18" s="49">
        <f t="shared" si="36"/>
        <v>-12.520769722360292</v>
      </c>
      <c r="AF18" s="49">
        <f t="shared" si="37"/>
        <v>-18.023435180711669</v>
      </c>
      <c r="AG18" s="49">
        <f t="shared" si="38"/>
        <v>-4.5711079756918602</v>
      </c>
      <c r="AH18" s="50">
        <f t="shared" si="39"/>
        <v>2.7968753568899754</v>
      </c>
      <c r="AI18" s="50">
        <f t="shared" si="40"/>
        <v>-1.334144637504789</v>
      </c>
      <c r="AJ18" s="50">
        <f t="shared" si="41"/>
        <v>0.81278647741407817</v>
      </c>
      <c r="AK18" s="50">
        <f t="shared" si="42"/>
        <v>-2.4306306006749905</v>
      </c>
      <c r="AL18" s="50">
        <f t="shared" si="43"/>
        <v>-18.50097104918477</v>
      </c>
      <c r="AM18" s="50">
        <f t="shared" si="44"/>
        <v>-9.2938843733613012</v>
      </c>
    </row>
    <row r="19" spans="1:39" x14ac:dyDescent="0.2">
      <c r="A19" s="45" t="s">
        <v>31</v>
      </c>
      <c r="B19" s="46">
        <v>7628</v>
      </c>
      <c r="C19" s="47">
        <f>B19/B$21*100</f>
        <v>0.57921141292504041</v>
      </c>
      <c r="D19" s="46">
        <v>6982</v>
      </c>
      <c r="E19" s="47">
        <f>D19/D$21*100</f>
        <v>0.47876976330999826</v>
      </c>
      <c r="F19" s="46">
        <v>7881</v>
      </c>
      <c r="G19" s="47">
        <f>F19/F$21*100</f>
        <v>0.57032033028067342</v>
      </c>
      <c r="H19" s="46">
        <v>11743</v>
      </c>
      <c r="I19" s="47">
        <f>H19/H$21*100</f>
        <v>0.61253785654001403</v>
      </c>
      <c r="J19" s="46">
        <v>13264</v>
      </c>
      <c r="K19" s="47">
        <f>J19/J$21*100</f>
        <v>0.69406652656960344</v>
      </c>
      <c r="L19" s="46">
        <v>14702</v>
      </c>
      <c r="M19" s="47">
        <f>L19/L$21*100</f>
        <v>0.74567138319962101</v>
      </c>
      <c r="N19" s="48">
        <v>10449</v>
      </c>
      <c r="O19" s="47">
        <f>N19/N$21*100</f>
        <v>0.57219334209867756</v>
      </c>
      <c r="P19" s="48">
        <v>8713</v>
      </c>
      <c r="Q19" s="47">
        <f t="shared" si="31"/>
        <v>0.55287146706058687</v>
      </c>
      <c r="R19" s="48">
        <v>7682</v>
      </c>
      <c r="S19" s="47">
        <f t="shared" si="32"/>
        <v>0.56453041166921547</v>
      </c>
      <c r="T19" s="48">
        <v>6522</v>
      </c>
      <c r="U19" s="47">
        <f t="shared" si="33"/>
        <v>0.49983063083499768</v>
      </c>
      <c r="V19" s="48">
        <v>7329</v>
      </c>
      <c r="W19" s="47">
        <f t="shared" si="34"/>
        <v>0.52228270823074507</v>
      </c>
      <c r="X19" s="48">
        <v>8908</v>
      </c>
      <c r="Y19" s="47">
        <f t="shared" si="35"/>
        <v>0.50918307212074065</v>
      </c>
      <c r="Z19" s="48">
        <v>8758</v>
      </c>
      <c r="AA19" s="47">
        <f t="shared" si="12"/>
        <v>0.44637168827170876</v>
      </c>
      <c r="AB19" s="49">
        <f t="shared" si="13"/>
        <v>9.2523632197078189</v>
      </c>
      <c r="AC19" s="49">
        <f t="shared" si="23"/>
        <v>-11.407181829717041</v>
      </c>
      <c r="AD19" s="49">
        <f t="shared" si="24"/>
        <v>-32.887677765477306</v>
      </c>
      <c r="AE19" s="49">
        <f>(H19-J19)/J19*100</f>
        <v>-11.467129071170085</v>
      </c>
      <c r="AF19" s="49">
        <f>(J19-L19)/L19*100</f>
        <v>-9.780982179295334</v>
      </c>
      <c r="AG19" s="49">
        <f>(L19-N19)/N19*100</f>
        <v>40.702459565508661</v>
      </c>
      <c r="AH19" s="50">
        <f>(N19-P19)/P19*100</f>
        <v>19.924251119017562</v>
      </c>
      <c r="AI19" s="50">
        <f>(P19-R19)/R19*100</f>
        <v>13.420984118719085</v>
      </c>
      <c r="AJ19" s="50">
        <f>(R19-T19)/T19*100</f>
        <v>17.785955228457528</v>
      </c>
      <c r="AK19" s="50">
        <f>(T19-V19)/V19*100</f>
        <v>-11.01105198526402</v>
      </c>
      <c r="AL19" s="50">
        <f>(V19-X19)/X19*100</f>
        <v>-17.725639874270318</v>
      </c>
      <c r="AM19" s="50">
        <f>(X19-Z19)/Z19*100</f>
        <v>1.7127197990408769</v>
      </c>
    </row>
    <row r="20" spans="1:39" x14ac:dyDescent="0.2">
      <c r="A20" s="51" t="s">
        <v>11</v>
      </c>
      <c r="B20" s="52">
        <v>285</v>
      </c>
      <c r="C20" s="53" t="s">
        <v>12</v>
      </c>
      <c r="D20" s="52">
        <v>0</v>
      </c>
      <c r="E20" s="53" t="s">
        <v>12</v>
      </c>
      <c r="F20" s="52">
        <v>0</v>
      </c>
      <c r="G20" s="53" t="s">
        <v>12</v>
      </c>
      <c r="H20" s="52">
        <v>0</v>
      </c>
      <c r="I20" s="53" t="s">
        <v>12</v>
      </c>
      <c r="J20" s="52">
        <v>0</v>
      </c>
      <c r="K20" s="53" t="s">
        <v>12</v>
      </c>
      <c r="L20" s="52" t="s">
        <v>12</v>
      </c>
      <c r="M20" s="53" t="s">
        <v>12</v>
      </c>
      <c r="N20" s="52" t="s">
        <v>12</v>
      </c>
      <c r="O20" s="54" t="s">
        <v>12</v>
      </c>
      <c r="P20" s="52" t="s">
        <v>12</v>
      </c>
      <c r="Q20" s="53" t="s">
        <v>12</v>
      </c>
      <c r="R20" s="52" t="s">
        <v>12</v>
      </c>
      <c r="S20" s="53" t="s">
        <v>12</v>
      </c>
      <c r="T20" s="52" t="s">
        <v>12</v>
      </c>
      <c r="U20" s="53" t="s">
        <v>12</v>
      </c>
      <c r="V20" s="52" t="s">
        <v>12</v>
      </c>
      <c r="W20" s="53" t="s">
        <v>12</v>
      </c>
      <c r="X20" s="55">
        <v>191</v>
      </c>
      <c r="Y20" s="56">
        <f>X20/X$21*100</f>
        <v>1.091759842557942E-2</v>
      </c>
      <c r="Z20" s="55">
        <v>148</v>
      </c>
      <c r="AA20" s="57">
        <f t="shared" si="12"/>
        <v>7.5431616652446784E-3</v>
      </c>
      <c r="AB20" s="67" t="s">
        <v>12</v>
      </c>
      <c r="AC20" s="53" t="s">
        <v>12</v>
      </c>
      <c r="AD20" s="53" t="s">
        <v>12</v>
      </c>
      <c r="AE20" s="53" t="s">
        <v>12</v>
      </c>
      <c r="AF20" s="53" t="s">
        <v>12</v>
      </c>
      <c r="AG20" s="53" t="s">
        <v>12</v>
      </c>
      <c r="AH20" s="53" t="s">
        <v>12</v>
      </c>
      <c r="AI20" s="53" t="s">
        <v>12</v>
      </c>
      <c r="AJ20" s="53" t="s">
        <v>12</v>
      </c>
      <c r="AK20" s="53" t="s">
        <v>12</v>
      </c>
      <c r="AL20" s="53" t="s">
        <v>12</v>
      </c>
      <c r="AM20" s="58">
        <f>(X20-Z20)/Z20*100</f>
        <v>29.054054054054053</v>
      </c>
    </row>
    <row r="21" spans="1:39" ht="23.1" customHeight="1" x14ac:dyDescent="0.2">
      <c r="A21" s="59" t="s">
        <v>36</v>
      </c>
      <c r="B21" s="60">
        <f t="shared" ref="B21:AA21" si="45">SUM(B9:B20)</f>
        <v>1316963</v>
      </c>
      <c r="C21" s="61">
        <f t="shared" si="45"/>
        <v>99.978359300906689</v>
      </c>
      <c r="D21" s="60">
        <f t="shared" si="45"/>
        <v>1458321</v>
      </c>
      <c r="E21" s="61">
        <f t="shared" si="45"/>
        <v>100</v>
      </c>
      <c r="F21" s="60">
        <f t="shared" si="45"/>
        <v>1381855</v>
      </c>
      <c r="G21" s="61">
        <f t="shared" si="45"/>
        <v>100.00000000000001</v>
      </c>
      <c r="H21" s="60">
        <f t="shared" si="45"/>
        <v>1917106</v>
      </c>
      <c r="I21" s="61">
        <f t="shared" si="45"/>
        <v>99.999999999999986</v>
      </c>
      <c r="J21" s="60">
        <f t="shared" si="45"/>
        <v>1911056</v>
      </c>
      <c r="K21" s="61">
        <f t="shared" si="45"/>
        <v>100</v>
      </c>
      <c r="L21" s="60">
        <f t="shared" si="45"/>
        <v>1971646</v>
      </c>
      <c r="M21" s="62">
        <f t="shared" si="45"/>
        <v>100</v>
      </c>
      <c r="N21" s="60">
        <f t="shared" si="45"/>
        <v>1826131</v>
      </c>
      <c r="O21" s="61">
        <f t="shared" si="45"/>
        <v>99.999999999999986</v>
      </c>
      <c r="P21" s="60">
        <f t="shared" si="45"/>
        <v>1575954</v>
      </c>
      <c r="Q21" s="61">
        <f t="shared" si="45"/>
        <v>99.999999999999986</v>
      </c>
      <c r="R21" s="60">
        <f t="shared" si="45"/>
        <v>1360777</v>
      </c>
      <c r="S21" s="61">
        <f t="shared" si="45"/>
        <v>100</v>
      </c>
      <c r="T21" s="60">
        <f t="shared" si="45"/>
        <v>1304842</v>
      </c>
      <c r="U21" s="61">
        <f t="shared" si="45"/>
        <v>99.999999999999972</v>
      </c>
      <c r="V21" s="60">
        <f t="shared" si="45"/>
        <v>1403263</v>
      </c>
      <c r="W21" s="61">
        <f t="shared" si="45"/>
        <v>100.00000000000001</v>
      </c>
      <c r="X21" s="60">
        <f t="shared" si="45"/>
        <v>1749469</v>
      </c>
      <c r="Y21" s="61">
        <f t="shared" si="45"/>
        <v>99.999999999999986</v>
      </c>
      <c r="Z21" s="60">
        <f t="shared" si="45"/>
        <v>1962042</v>
      </c>
      <c r="AA21" s="61">
        <f t="shared" si="45"/>
        <v>100.00000000000003</v>
      </c>
      <c r="AB21" s="63">
        <f>(B21-D21)/D21*100</f>
        <v>-9.6932019767938602</v>
      </c>
      <c r="AC21" s="63">
        <f t="shared" si="23"/>
        <v>5.5335762435277225</v>
      </c>
      <c r="AD21" s="63">
        <f t="shared" si="24"/>
        <v>-27.919739440594309</v>
      </c>
      <c r="AE21" s="63">
        <f>(H21-J21)/J21*100</f>
        <v>0.3165788966937651</v>
      </c>
      <c r="AF21" s="63">
        <f>(J21-L21)/L21*100</f>
        <v>-3.0730668690018392</v>
      </c>
      <c r="AG21" s="63">
        <f>(L21-N21)/N21*100</f>
        <v>7.9684863791261415</v>
      </c>
      <c r="AH21" s="64">
        <f>(N21-P21)/P21*100</f>
        <v>15.874638472950354</v>
      </c>
      <c r="AI21" s="64">
        <f>(P21-R21)/R21*100</f>
        <v>15.812804008298201</v>
      </c>
      <c r="AJ21" s="64">
        <f>(R21-T21)/T21*100</f>
        <v>4.2867259024464266</v>
      </c>
      <c r="AK21" s="64">
        <f>(T21-V21)/V21*100</f>
        <v>-7.0137244408211439</v>
      </c>
      <c r="AL21" s="64">
        <f>(V21-X21)/X21*100</f>
        <v>-19.789204610084546</v>
      </c>
      <c r="AM21" s="64">
        <f>(X21-Z21)/Z21*100</f>
        <v>-10.834273680176061</v>
      </c>
    </row>
    <row r="22" spans="1:39" s="65" customFormat="1" ht="20.25" customHeight="1" x14ac:dyDescent="0.2">
      <c r="A22" s="78" t="s">
        <v>37</v>
      </c>
      <c r="B22" s="78"/>
      <c r="C22" s="78"/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8"/>
      <c r="U22" s="78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</row>
    <row r="23" spans="1:39" ht="26.25" customHeight="1" x14ac:dyDescent="0.2">
      <c r="A23" s="68" t="s">
        <v>39</v>
      </c>
      <c r="B23" s="68"/>
      <c r="C23" s="68"/>
      <c r="D23" s="68"/>
      <c r="E23" s="68"/>
      <c r="F23" s="68"/>
      <c r="G23" s="68"/>
      <c r="H23" s="68"/>
      <c r="I23" s="68"/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8"/>
      <c r="U23" s="68"/>
      <c r="V23" s="68"/>
      <c r="W23" s="68"/>
      <c r="X23" s="68"/>
      <c r="Y23" s="68"/>
      <c r="Z23" s="68"/>
      <c r="AA23" s="68"/>
      <c r="AB23" s="68"/>
      <c r="AC23" s="68"/>
      <c r="AD23" s="68"/>
      <c r="AE23" s="68"/>
      <c r="AF23" s="68"/>
      <c r="AG23" s="68"/>
    </row>
    <row r="24" spans="1:39" ht="15.75" customHeight="1" x14ac:dyDescent="0.2">
      <c r="A24" s="69" t="s">
        <v>40</v>
      </c>
      <c r="B24" s="69"/>
      <c r="C24" s="69"/>
      <c r="D24" s="69"/>
      <c r="E24" s="69"/>
      <c r="F24" s="69"/>
      <c r="G24" s="69"/>
      <c r="H24" s="69"/>
      <c r="I24" s="69"/>
      <c r="J24" s="69"/>
      <c r="K24" s="69"/>
      <c r="L24" s="69"/>
      <c r="M24" s="69"/>
      <c r="N24" s="69"/>
      <c r="O24" s="69"/>
      <c r="P24" s="69"/>
      <c r="Q24" s="69"/>
      <c r="R24" s="69"/>
      <c r="S24" s="69"/>
      <c r="T24" s="69"/>
      <c r="U24" s="69"/>
      <c r="V24" s="69"/>
      <c r="W24" s="69"/>
      <c r="X24" s="69"/>
      <c r="Y24" s="69"/>
      <c r="Z24" s="69"/>
      <c r="AA24" s="69"/>
      <c r="AB24" s="69"/>
      <c r="AC24" s="69"/>
      <c r="AD24" s="69"/>
      <c r="AE24" s="69"/>
      <c r="AF24" s="69"/>
      <c r="AG24" s="69"/>
    </row>
    <row r="25" spans="1:39" x14ac:dyDescent="0.2">
      <c r="A25" s="66"/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M25" s="66"/>
      <c r="N25" s="66"/>
      <c r="O25" s="66"/>
      <c r="P25" s="66"/>
      <c r="Q25" s="66"/>
      <c r="R25" s="66"/>
      <c r="S25" s="66"/>
      <c r="T25" s="66"/>
      <c r="U25" s="66"/>
      <c r="V25" s="66"/>
      <c r="W25" s="66"/>
      <c r="X25" s="66"/>
      <c r="Y25" s="66"/>
      <c r="Z25" s="66"/>
    </row>
  </sheetData>
  <mergeCells count="19">
    <mergeCell ref="B7:C7"/>
    <mergeCell ref="AB7:AM7"/>
    <mergeCell ref="A22:AM22"/>
    <mergeCell ref="A23:AG23"/>
    <mergeCell ref="A24:AG24"/>
    <mergeCell ref="A1:O1"/>
    <mergeCell ref="N7:O7"/>
    <mergeCell ref="Z7:AA7"/>
    <mergeCell ref="R7:S7"/>
    <mergeCell ref="V7:W7"/>
    <mergeCell ref="T7:U7"/>
    <mergeCell ref="J7:K7"/>
    <mergeCell ref="A7:A8"/>
    <mergeCell ref="D7:E7"/>
    <mergeCell ref="F7:G7"/>
    <mergeCell ref="X7:Y7"/>
    <mergeCell ref="L7:M7"/>
    <mergeCell ref="P7:Q7"/>
    <mergeCell ref="H7:I7"/>
  </mergeCells>
  <phoneticPr fontId="20" type="noConversion"/>
  <pageMargins left="0.39370078740157483" right="0.39370078740157483" top="0.74803149606299213" bottom="0.74803149606299213" header="0.31496062992125984" footer="0.31496062992125984"/>
  <pageSetup paperSize="9" scale="62" fitToHeight="0" orientation="landscape" r:id="rId1"/>
  <headerFooter>
    <oddFooter xml:space="preserve">&amp;L&amp;"Trebuchet MS,Grassetto"Statistiche Italia - IMMATRICOLAZIONI
Automobile in cifre&amp;C&amp;"Trebuchet MS,Normale"&amp;9&amp;P/&amp;N&amp;R&amp;"Trebuchet MS,Grassetto"ANFIA - Studi e statistiche&amp;"Arial,Normale"
</oddFooter>
  </headerFooter>
  <rowBreaks count="1" manualBreakCount="1">
    <brk id="24" max="16383" man="1"/>
  </rowBreaks>
  <ignoredErrors>
    <ignoredError sqref="J21 L21 N21 P21 R21 T21 V21 X21 Z21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FY52"/>
  <sheetViews>
    <sheetView topLeftCell="A18" zoomScaleNormal="100" workbookViewId="0">
      <selection activeCell="H26" sqref="H26"/>
    </sheetView>
  </sheetViews>
  <sheetFormatPr defaultRowHeight="15" x14ac:dyDescent="0.3"/>
  <cols>
    <col min="1" max="1" width="22.5703125" style="1" customWidth="1"/>
    <col min="2" max="7" width="10.85546875" style="1" bestFit="1" customWidth="1"/>
    <col min="8" max="10" width="10.85546875" style="3" bestFit="1" customWidth="1"/>
    <col min="11" max="11" width="10.85546875" style="10" bestFit="1" customWidth="1"/>
    <col min="12" max="14" width="10.85546875" bestFit="1" customWidth="1"/>
    <col min="23" max="23" width="9.140625" style="9"/>
  </cols>
  <sheetData>
    <row r="1" spans="1:181" x14ac:dyDescent="0.3">
      <c r="A1" s="1" t="s">
        <v>14</v>
      </c>
    </row>
    <row r="4" spans="1:181" ht="15.75" x14ac:dyDescent="0.3">
      <c r="L4" s="3"/>
      <c r="M4" s="3"/>
      <c r="N4" s="13"/>
      <c r="O4" s="13"/>
      <c r="P4" s="13"/>
      <c r="Q4" s="13"/>
      <c r="R4" s="13"/>
      <c r="S4" s="13"/>
    </row>
    <row r="5" spans="1:181" s="2" customFormat="1" ht="15.75" x14ac:dyDescent="0.3">
      <c r="A5" s="79"/>
      <c r="B5" s="14"/>
      <c r="C5" s="14"/>
      <c r="D5" s="14"/>
      <c r="E5" s="14"/>
      <c r="F5" s="14"/>
      <c r="G5" s="14"/>
      <c r="H5" s="15"/>
      <c r="I5" s="15"/>
      <c r="J5" s="15"/>
      <c r="K5" s="16"/>
      <c r="L5" s="3"/>
      <c r="M5" s="3"/>
      <c r="N5" s="13"/>
      <c r="O5" s="13"/>
      <c r="P5" s="13"/>
      <c r="Q5" s="13"/>
      <c r="R5" s="13"/>
      <c r="S5" s="13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  <c r="AN5" s="9"/>
      <c r="AO5" s="9"/>
      <c r="AP5" s="9"/>
      <c r="AQ5" s="9"/>
      <c r="AR5" s="9"/>
      <c r="AS5" s="9"/>
      <c r="AT5" s="9"/>
      <c r="AU5" s="9"/>
      <c r="AV5" s="9"/>
      <c r="AW5" s="9"/>
      <c r="AX5" s="9"/>
      <c r="AY5" s="9"/>
      <c r="AZ5" s="9"/>
      <c r="BA5" s="9"/>
      <c r="BB5" s="9"/>
      <c r="BC5" s="9"/>
      <c r="BD5" s="9"/>
      <c r="BE5" s="9"/>
      <c r="BF5" s="9"/>
      <c r="BG5" s="9"/>
      <c r="BH5" s="9"/>
      <c r="BI5" s="9"/>
      <c r="BJ5" s="9"/>
      <c r="BK5" s="9"/>
      <c r="BL5" s="9"/>
      <c r="BM5" s="9"/>
      <c r="BN5" s="9"/>
      <c r="BO5" s="9"/>
      <c r="BP5" s="9"/>
      <c r="BQ5" s="9"/>
      <c r="BR5" s="9"/>
      <c r="BS5" s="9"/>
      <c r="BT5" s="9"/>
      <c r="BU5" s="9"/>
      <c r="BV5" s="9"/>
      <c r="BW5" s="9"/>
      <c r="BX5" s="9"/>
      <c r="BY5" s="9"/>
      <c r="BZ5" s="9"/>
      <c r="CA5" s="9"/>
      <c r="CB5" s="9"/>
      <c r="CC5" s="9"/>
      <c r="CD5" s="9"/>
      <c r="CE5" s="9"/>
      <c r="CF5" s="9"/>
      <c r="CG5" s="9"/>
      <c r="CH5" s="9"/>
      <c r="CI5" s="9"/>
      <c r="CJ5" s="9"/>
      <c r="CK5" s="9"/>
      <c r="CL5" s="9"/>
      <c r="CM5" s="9"/>
      <c r="CN5" s="9"/>
      <c r="CO5" s="9"/>
      <c r="CP5" s="9"/>
      <c r="CQ5" s="9"/>
      <c r="CR5" s="9"/>
      <c r="CS5" s="9"/>
      <c r="CT5" s="9"/>
      <c r="CU5" s="9"/>
      <c r="CV5" s="9"/>
      <c r="CW5" s="9"/>
      <c r="CX5" s="9"/>
      <c r="CY5" s="9"/>
      <c r="CZ5" s="9"/>
      <c r="DA5" s="9"/>
      <c r="DB5" s="9"/>
      <c r="DC5" s="9"/>
      <c r="DD5" s="9"/>
      <c r="DE5" s="9"/>
      <c r="DF5" s="9"/>
      <c r="DG5" s="9"/>
      <c r="DH5" s="9"/>
      <c r="DI5" s="9"/>
      <c r="DJ5" s="9"/>
      <c r="DK5" s="9"/>
      <c r="DL5" s="9"/>
      <c r="DM5" s="9"/>
      <c r="DN5" s="9"/>
      <c r="DO5" s="9"/>
      <c r="DP5" s="9"/>
      <c r="DQ5" s="9"/>
      <c r="DR5" s="9"/>
      <c r="DS5" s="9"/>
      <c r="DT5" s="9"/>
      <c r="DU5" s="9"/>
      <c r="DV5" s="9"/>
      <c r="DW5" s="9"/>
      <c r="DX5" s="9"/>
      <c r="DY5" s="9"/>
      <c r="DZ5" s="9"/>
      <c r="EA5" s="9"/>
      <c r="EB5" s="9"/>
      <c r="EC5" s="9"/>
      <c r="ED5" s="9"/>
      <c r="EE5" s="9"/>
      <c r="EF5" s="9"/>
      <c r="EG5" s="9"/>
      <c r="EH5" s="9"/>
      <c r="EI5" s="9"/>
      <c r="EJ5" s="9"/>
      <c r="EK5" s="9"/>
      <c r="EL5" s="9"/>
      <c r="EM5" s="9"/>
      <c r="EN5" s="9"/>
      <c r="EO5" s="9"/>
      <c r="EP5" s="9"/>
      <c r="EQ5" s="9"/>
      <c r="ER5" s="9"/>
      <c r="ES5" s="9"/>
      <c r="ET5" s="9"/>
      <c r="EU5" s="9"/>
      <c r="EV5" s="9"/>
      <c r="EW5" s="9"/>
      <c r="EX5" s="9"/>
      <c r="EY5" s="9"/>
      <c r="EZ5" s="9"/>
      <c r="FA5" s="9"/>
      <c r="FB5" s="9"/>
      <c r="FC5" s="9"/>
      <c r="FD5" s="9"/>
      <c r="FE5" s="9"/>
      <c r="FF5" s="9"/>
      <c r="FG5" s="9"/>
      <c r="FH5" s="9"/>
      <c r="FI5" s="9"/>
      <c r="FJ5" s="9"/>
      <c r="FK5" s="9"/>
      <c r="FL5" s="9"/>
      <c r="FM5" s="9"/>
      <c r="FN5" s="9"/>
      <c r="FO5" s="9"/>
      <c r="FP5" s="9"/>
      <c r="FQ5" s="9"/>
      <c r="FR5" s="9"/>
      <c r="FS5" s="9"/>
      <c r="FT5" s="9"/>
      <c r="FU5" s="9"/>
      <c r="FV5" s="9"/>
      <c r="FW5" s="9"/>
      <c r="FX5" s="9"/>
      <c r="FY5" s="9"/>
    </row>
    <row r="6" spans="1:181" s="2" customFormat="1" x14ac:dyDescent="0.35">
      <c r="A6" s="80"/>
      <c r="B6" s="17">
        <v>2010</v>
      </c>
      <c r="C6" s="17">
        <v>2011</v>
      </c>
      <c r="D6" s="17">
        <v>2012</v>
      </c>
      <c r="E6" s="17">
        <v>2013</v>
      </c>
      <c r="F6" s="17">
        <v>2014</v>
      </c>
      <c r="G6" s="17">
        <v>2015</v>
      </c>
      <c r="H6" s="17">
        <v>2016</v>
      </c>
      <c r="I6" s="17">
        <v>2017</v>
      </c>
      <c r="J6" s="17">
        <v>2018</v>
      </c>
      <c r="K6" s="17">
        <v>2019</v>
      </c>
      <c r="L6" s="17">
        <v>2020</v>
      </c>
      <c r="M6" s="17">
        <v>2021</v>
      </c>
      <c r="N6" s="17">
        <v>2022</v>
      </c>
      <c r="W6" s="9"/>
      <c r="X6" s="9">
        <v>2010</v>
      </c>
      <c r="Y6" s="9">
        <v>2011</v>
      </c>
      <c r="Z6" s="9">
        <v>2012</v>
      </c>
      <c r="AA6" s="9">
        <v>2013</v>
      </c>
      <c r="AB6" s="9">
        <v>2014</v>
      </c>
      <c r="AC6" s="9">
        <v>2015</v>
      </c>
      <c r="AD6" s="9">
        <v>2016</v>
      </c>
      <c r="AE6" s="9">
        <v>2017</v>
      </c>
      <c r="AF6" s="9">
        <v>2018</v>
      </c>
      <c r="AG6" s="9">
        <v>2019</v>
      </c>
      <c r="AH6" s="9">
        <v>2020</v>
      </c>
      <c r="AI6" s="9">
        <v>2021</v>
      </c>
      <c r="AJ6" s="9">
        <v>2022</v>
      </c>
      <c r="AK6" s="9"/>
      <c r="AL6" s="9"/>
      <c r="AM6" s="9"/>
      <c r="AN6" s="9"/>
      <c r="AO6" s="9"/>
      <c r="AP6" s="9"/>
      <c r="AQ6" s="9"/>
      <c r="AR6" s="9"/>
      <c r="AS6" s="9"/>
      <c r="AT6" s="9"/>
      <c r="AU6" s="9"/>
      <c r="AV6" s="9"/>
      <c r="AW6" s="9"/>
      <c r="AX6" s="9"/>
      <c r="AY6" s="9"/>
      <c r="AZ6" s="9"/>
      <c r="BA6" s="9"/>
      <c r="BB6" s="9"/>
      <c r="BC6" s="9"/>
      <c r="BD6" s="9"/>
      <c r="BE6" s="9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9"/>
      <c r="DD6" s="9"/>
      <c r="DE6" s="9"/>
      <c r="DF6" s="9"/>
      <c r="DG6" s="9"/>
      <c r="DH6" s="9"/>
      <c r="DI6" s="9"/>
      <c r="DJ6" s="9"/>
      <c r="DK6" s="9"/>
      <c r="DL6" s="9"/>
      <c r="DM6" s="9"/>
      <c r="DN6" s="9"/>
      <c r="DO6" s="9"/>
      <c r="DP6" s="9"/>
      <c r="DQ6" s="9"/>
      <c r="DR6" s="9"/>
      <c r="DS6" s="9"/>
      <c r="DT6" s="9"/>
      <c r="DU6" s="9"/>
      <c r="DV6" s="9"/>
      <c r="DW6" s="9"/>
      <c r="DX6" s="9"/>
      <c r="DY6" s="9"/>
      <c r="DZ6" s="9"/>
      <c r="EA6" s="9"/>
      <c r="EB6" s="9"/>
      <c r="EC6" s="9"/>
      <c r="ED6" s="9"/>
      <c r="EE6" s="9"/>
      <c r="EF6" s="9"/>
      <c r="EG6" s="9"/>
      <c r="EH6" s="9"/>
      <c r="EI6" s="9"/>
      <c r="EJ6" s="9"/>
      <c r="EK6" s="9"/>
      <c r="EL6" s="9"/>
      <c r="EM6" s="9"/>
      <c r="EN6" s="9"/>
      <c r="EO6" s="9"/>
      <c r="EP6" s="9"/>
      <c r="EQ6" s="9"/>
      <c r="ER6" s="9"/>
      <c r="ES6" s="9"/>
      <c r="ET6" s="9"/>
      <c r="EU6" s="9"/>
      <c r="EV6" s="9"/>
      <c r="EW6" s="9"/>
      <c r="EX6" s="9"/>
      <c r="EY6" s="9"/>
      <c r="EZ6" s="9"/>
      <c r="FA6" s="9"/>
      <c r="FB6" s="9"/>
      <c r="FC6" s="9"/>
      <c r="FD6" s="9"/>
      <c r="FE6" s="9"/>
      <c r="FF6" s="9"/>
      <c r="FG6" s="9"/>
      <c r="FH6" s="9"/>
      <c r="FI6" s="9"/>
      <c r="FJ6" s="9"/>
      <c r="FK6" s="9"/>
      <c r="FL6" s="9"/>
      <c r="FM6" s="9"/>
      <c r="FN6" s="9"/>
      <c r="FO6" s="9"/>
      <c r="FP6" s="9"/>
      <c r="FQ6" s="9"/>
      <c r="FR6" s="9"/>
      <c r="FS6" s="9"/>
      <c r="FT6" s="9"/>
      <c r="FU6" s="9"/>
      <c r="FV6" s="9"/>
      <c r="FW6" s="9"/>
      <c r="FX6" s="9"/>
      <c r="FY6" s="9"/>
    </row>
    <row r="7" spans="1:181" s="2" customFormat="1" x14ac:dyDescent="0.35">
      <c r="A7" s="18" t="s">
        <v>3</v>
      </c>
      <c r="B7" s="19">
        <v>394189</v>
      </c>
      <c r="C7" s="19">
        <v>304036</v>
      </c>
      <c r="D7" s="19">
        <v>268218</v>
      </c>
      <c r="E7" s="19">
        <v>249349</v>
      </c>
      <c r="F7" s="19">
        <v>252185</v>
      </c>
      <c r="G7" s="19">
        <v>288499</v>
      </c>
      <c r="H7" s="19">
        <v>323895</v>
      </c>
      <c r="I7" s="19">
        <v>347083</v>
      </c>
      <c r="J7" s="19">
        <v>319242</v>
      </c>
      <c r="K7" s="19">
        <v>348860</v>
      </c>
      <c r="L7" s="19">
        <v>230408</v>
      </c>
      <c r="M7" s="19">
        <v>263950</v>
      </c>
      <c r="N7" s="19">
        <v>204883</v>
      </c>
      <c r="W7" s="9"/>
      <c r="X7" s="9">
        <v>394189</v>
      </c>
      <c r="Y7" s="9">
        <v>304036</v>
      </c>
      <c r="Z7" s="9">
        <v>268218</v>
      </c>
      <c r="AA7" s="9">
        <v>249349</v>
      </c>
      <c r="AB7" s="9">
        <v>252185</v>
      </c>
      <c r="AC7" s="9">
        <v>288499</v>
      </c>
      <c r="AD7" s="9">
        <v>323895</v>
      </c>
      <c r="AE7" s="9">
        <v>347083</v>
      </c>
      <c r="AF7" s="9">
        <v>319242</v>
      </c>
      <c r="AG7" s="9">
        <v>348860</v>
      </c>
      <c r="AH7" s="9">
        <v>230408</v>
      </c>
      <c r="AI7" s="9">
        <v>263950</v>
      </c>
      <c r="AJ7" s="9">
        <v>204883</v>
      </c>
      <c r="AK7" s="9"/>
      <c r="AL7" s="9"/>
      <c r="AM7" s="9"/>
      <c r="AN7" s="9"/>
      <c r="AO7" s="9"/>
      <c r="AP7" s="9"/>
      <c r="AQ7" s="9"/>
      <c r="AR7" s="9"/>
      <c r="AS7" s="9"/>
      <c r="AT7" s="9"/>
      <c r="AU7" s="9"/>
      <c r="AV7" s="9"/>
      <c r="AW7" s="9"/>
      <c r="AX7" s="9"/>
      <c r="AY7" s="9"/>
      <c r="AZ7" s="9"/>
      <c r="BA7" s="9"/>
      <c r="BB7" s="9"/>
      <c r="BC7" s="9"/>
      <c r="BD7" s="9"/>
      <c r="BE7" s="9"/>
      <c r="BF7" s="9"/>
      <c r="BG7" s="9"/>
      <c r="BH7" s="9"/>
      <c r="BI7" s="9"/>
      <c r="BJ7" s="9"/>
      <c r="BK7" s="9"/>
      <c r="BL7" s="9"/>
      <c r="BM7" s="9"/>
      <c r="BN7" s="9"/>
      <c r="BO7" s="9"/>
      <c r="BP7" s="9"/>
      <c r="BQ7" s="9"/>
      <c r="BR7" s="9"/>
      <c r="BS7" s="9"/>
      <c r="BT7" s="9"/>
      <c r="BU7" s="9"/>
      <c r="BV7" s="9"/>
      <c r="BW7" s="9"/>
      <c r="BX7" s="9"/>
      <c r="BY7" s="9"/>
      <c r="BZ7" s="9"/>
      <c r="CA7" s="9"/>
      <c r="CB7" s="9"/>
      <c r="CC7" s="9"/>
      <c r="CD7" s="9"/>
      <c r="CE7" s="9"/>
      <c r="CF7" s="9"/>
      <c r="CG7" s="9"/>
      <c r="CH7" s="9"/>
      <c r="CI7" s="9"/>
      <c r="CJ7" s="9"/>
      <c r="CK7" s="9"/>
      <c r="CL7" s="9"/>
      <c r="CM7" s="9"/>
      <c r="CN7" s="9"/>
      <c r="CO7" s="9"/>
      <c r="CP7" s="9"/>
      <c r="CQ7" s="9"/>
      <c r="CR7" s="9"/>
      <c r="CS7" s="9"/>
      <c r="CT7" s="9"/>
      <c r="CU7" s="9"/>
      <c r="CV7" s="9"/>
      <c r="CW7" s="9"/>
      <c r="CX7" s="9"/>
      <c r="CY7" s="9"/>
      <c r="CZ7" s="9"/>
      <c r="DA7" s="9"/>
      <c r="DB7" s="9"/>
      <c r="DC7" s="9"/>
      <c r="DD7" s="9"/>
      <c r="DE7" s="9"/>
      <c r="DF7" s="9"/>
      <c r="DG7" s="9"/>
      <c r="DH7" s="9"/>
      <c r="DI7" s="9"/>
      <c r="DJ7" s="9"/>
      <c r="DK7" s="9"/>
      <c r="DL7" s="9"/>
      <c r="DM7" s="9"/>
      <c r="DN7" s="9"/>
      <c r="DO7" s="9"/>
      <c r="DP7" s="9"/>
      <c r="DQ7" s="9"/>
      <c r="DR7" s="9"/>
      <c r="DS7" s="9"/>
      <c r="DT7" s="9"/>
      <c r="DU7" s="9"/>
      <c r="DV7" s="9"/>
      <c r="DW7" s="9"/>
      <c r="DX7" s="9"/>
      <c r="DY7" s="9"/>
      <c r="DZ7" s="9"/>
      <c r="EA7" s="9"/>
      <c r="EB7" s="9"/>
      <c r="EC7" s="9"/>
      <c r="ED7" s="9"/>
      <c r="EE7" s="9"/>
      <c r="EF7" s="9"/>
      <c r="EG7" s="9"/>
      <c r="EH7" s="9"/>
      <c r="EI7" s="9"/>
      <c r="EJ7" s="9"/>
      <c r="EK7" s="9"/>
      <c r="EL7" s="9"/>
      <c r="EM7" s="9"/>
      <c r="EN7" s="9"/>
      <c r="EO7" s="9"/>
      <c r="EP7" s="9"/>
      <c r="EQ7" s="9"/>
      <c r="ER7" s="9"/>
      <c r="ES7" s="9"/>
      <c r="ET7" s="9"/>
      <c r="EU7" s="9"/>
      <c r="EV7" s="9"/>
      <c r="EW7" s="9"/>
      <c r="EX7" s="9"/>
      <c r="EY7" s="9"/>
      <c r="EZ7" s="9"/>
      <c r="FA7" s="9"/>
      <c r="FB7" s="9"/>
      <c r="FC7" s="9"/>
      <c r="FD7" s="9"/>
      <c r="FE7" s="9"/>
      <c r="FF7" s="9"/>
      <c r="FG7" s="9"/>
      <c r="FH7" s="9"/>
      <c r="FI7" s="9"/>
      <c r="FJ7" s="9"/>
      <c r="FK7" s="9"/>
      <c r="FL7" s="9"/>
      <c r="FM7" s="9"/>
      <c r="FN7" s="9"/>
      <c r="FO7" s="9"/>
      <c r="FP7" s="9"/>
      <c r="FQ7" s="9"/>
      <c r="FR7" s="9"/>
      <c r="FS7" s="9"/>
      <c r="FT7" s="9"/>
      <c r="FU7" s="9"/>
      <c r="FV7" s="9"/>
      <c r="FW7" s="9"/>
      <c r="FX7" s="9"/>
      <c r="FY7" s="9"/>
    </row>
    <row r="8" spans="1:181" s="2" customFormat="1" x14ac:dyDescent="0.35">
      <c r="A8" s="18" t="s">
        <v>4</v>
      </c>
      <c r="B8" s="19">
        <v>690878</v>
      </c>
      <c r="C8" s="19">
        <v>557960</v>
      </c>
      <c r="D8" s="19">
        <v>428300</v>
      </c>
      <c r="E8" s="19">
        <v>382274</v>
      </c>
      <c r="F8" s="19">
        <v>386781</v>
      </c>
      <c r="G8" s="19">
        <v>435585</v>
      </c>
      <c r="H8" s="19">
        <v>474295</v>
      </c>
      <c r="I8" s="19">
        <v>489788</v>
      </c>
      <c r="J8" s="19">
        <v>443453</v>
      </c>
      <c r="K8" s="19">
        <v>400429</v>
      </c>
      <c r="L8" s="19">
        <v>308340</v>
      </c>
      <c r="M8" s="19">
        <v>305559</v>
      </c>
      <c r="N8" s="19">
        <v>262887</v>
      </c>
      <c r="W8" s="9"/>
      <c r="X8" s="9">
        <v>690878</v>
      </c>
      <c r="Y8" s="9">
        <v>557960</v>
      </c>
      <c r="Z8" s="9">
        <v>428300</v>
      </c>
      <c r="AA8" s="9">
        <v>382274</v>
      </c>
      <c r="AB8" s="9">
        <v>386781</v>
      </c>
      <c r="AC8" s="9">
        <v>435585</v>
      </c>
      <c r="AD8" s="9">
        <v>474295</v>
      </c>
      <c r="AE8" s="9">
        <v>489788</v>
      </c>
      <c r="AF8" s="9">
        <v>443453</v>
      </c>
      <c r="AG8" s="9">
        <v>400429</v>
      </c>
      <c r="AH8" s="9">
        <v>308340</v>
      </c>
      <c r="AI8" s="9">
        <v>305559</v>
      </c>
      <c r="AJ8" s="9">
        <v>262887</v>
      </c>
      <c r="AK8" s="9"/>
      <c r="AL8" s="9"/>
      <c r="AM8" s="9"/>
      <c r="AN8" s="9"/>
      <c r="AO8" s="9"/>
      <c r="AP8" s="9"/>
      <c r="AQ8" s="9"/>
      <c r="AR8" s="9"/>
      <c r="AS8" s="9"/>
      <c r="AT8" s="9"/>
      <c r="AU8" s="9"/>
      <c r="AV8" s="9"/>
      <c r="AW8" s="9"/>
      <c r="AX8" s="9"/>
      <c r="AY8" s="9"/>
      <c r="AZ8" s="9"/>
      <c r="BA8" s="9"/>
      <c r="BB8" s="9"/>
      <c r="BC8" s="9"/>
      <c r="BD8" s="9"/>
      <c r="BE8" s="9"/>
      <c r="BF8" s="9"/>
      <c r="BG8" s="9"/>
      <c r="BH8" s="9"/>
      <c r="BI8" s="9"/>
      <c r="BJ8" s="9"/>
      <c r="BK8" s="9"/>
      <c r="BL8" s="9"/>
      <c r="BM8" s="9"/>
      <c r="BN8" s="9"/>
      <c r="BO8" s="9"/>
      <c r="BP8" s="9"/>
      <c r="BQ8" s="9"/>
      <c r="BR8" s="9"/>
      <c r="BS8" s="9"/>
      <c r="BT8" s="9"/>
      <c r="BU8" s="9"/>
      <c r="BV8" s="9"/>
      <c r="BW8" s="9"/>
      <c r="BX8" s="9"/>
      <c r="BY8" s="9"/>
      <c r="BZ8" s="9"/>
      <c r="CA8" s="9"/>
      <c r="CB8" s="9"/>
      <c r="CC8" s="9"/>
      <c r="CD8" s="9"/>
      <c r="CE8" s="9"/>
      <c r="CF8" s="9"/>
      <c r="CG8" s="9"/>
      <c r="CH8" s="9"/>
      <c r="CI8" s="9"/>
      <c r="CJ8" s="9"/>
      <c r="CK8" s="9"/>
      <c r="CL8" s="9"/>
      <c r="CM8" s="9"/>
      <c r="CN8" s="9"/>
      <c r="CO8" s="9"/>
      <c r="CP8" s="9"/>
      <c r="CQ8" s="9"/>
      <c r="CR8" s="9"/>
      <c r="CS8" s="9"/>
      <c r="CT8" s="9"/>
      <c r="CU8" s="9"/>
      <c r="CV8" s="9"/>
      <c r="CW8" s="9"/>
      <c r="CX8" s="9"/>
      <c r="CY8" s="9"/>
      <c r="CZ8" s="9"/>
      <c r="DA8" s="9"/>
      <c r="DB8" s="9"/>
      <c r="DC8" s="9"/>
      <c r="DD8" s="9"/>
      <c r="DE8" s="9"/>
      <c r="DF8" s="9"/>
      <c r="DG8" s="9"/>
      <c r="DH8" s="9"/>
      <c r="DI8" s="9"/>
      <c r="DJ8" s="9"/>
      <c r="DK8" s="9"/>
      <c r="DL8" s="9"/>
      <c r="DM8" s="9"/>
      <c r="DN8" s="9"/>
      <c r="DO8" s="9"/>
      <c r="DP8" s="9"/>
      <c r="DQ8" s="9"/>
      <c r="DR8" s="9"/>
      <c r="DS8" s="9"/>
      <c r="DT8" s="9"/>
      <c r="DU8" s="9"/>
      <c r="DV8" s="9"/>
      <c r="DW8" s="9"/>
      <c r="DX8" s="9"/>
      <c r="DY8" s="9"/>
      <c r="DZ8" s="9"/>
      <c r="EA8" s="9"/>
      <c r="EB8" s="9"/>
      <c r="EC8" s="9"/>
      <c r="ED8" s="9"/>
      <c r="EE8" s="9"/>
      <c r="EF8" s="9"/>
      <c r="EG8" s="9"/>
      <c r="EH8" s="9"/>
      <c r="EI8" s="9"/>
      <c r="EJ8" s="9"/>
      <c r="EK8" s="9"/>
      <c r="EL8" s="9"/>
      <c r="EM8" s="9"/>
      <c r="EN8" s="9"/>
      <c r="EO8" s="9"/>
      <c r="EP8" s="9"/>
      <c r="EQ8" s="9"/>
      <c r="ER8" s="9"/>
      <c r="ES8" s="9"/>
      <c r="ET8" s="9"/>
      <c r="EU8" s="9"/>
      <c r="EV8" s="9"/>
      <c r="EW8" s="9"/>
      <c r="EX8" s="9"/>
      <c r="EY8" s="9"/>
      <c r="EZ8" s="9"/>
      <c r="FA8" s="9"/>
      <c r="FB8" s="9"/>
      <c r="FC8" s="9"/>
      <c r="FD8" s="9"/>
      <c r="FE8" s="9"/>
      <c r="FF8" s="9"/>
      <c r="FG8" s="9"/>
      <c r="FH8" s="9"/>
      <c r="FI8" s="9"/>
      <c r="FJ8" s="9"/>
      <c r="FK8" s="9"/>
      <c r="FL8" s="9"/>
      <c r="FM8" s="9"/>
      <c r="FN8" s="9"/>
      <c r="FO8" s="9"/>
      <c r="FP8" s="9"/>
      <c r="FQ8" s="9"/>
      <c r="FR8" s="9"/>
      <c r="FS8" s="9"/>
      <c r="FT8" s="9"/>
      <c r="FU8" s="9"/>
      <c r="FV8" s="9"/>
      <c r="FW8" s="9"/>
      <c r="FX8" s="9"/>
      <c r="FY8" s="9"/>
    </row>
    <row r="9" spans="1:181" s="2" customFormat="1" x14ac:dyDescent="0.35">
      <c r="A9" s="18" t="s">
        <v>5</v>
      </c>
      <c r="B9" s="19">
        <v>242478</v>
      </c>
      <c r="C9" s="19">
        <v>239156</v>
      </c>
      <c r="D9" s="19">
        <v>181339</v>
      </c>
      <c r="E9" s="19">
        <v>176319</v>
      </c>
      <c r="F9" s="19">
        <v>180527</v>
      </c>
      <c r="G9" s="19">
        <v>203445</v>
      </c>
      <c r="H9" s="19">
        <v>257495</v>
      </c>
      <c r="I9" s="19">
        <v>266559</v>
      </c>
      <c r="J9" s="19">
        <v>220992</v>
      </c>
      <c r="K9" s="19">
        <v>198056</v>
      </c>
      <c r="L9" s="19">
        <v>138117</v>
      </c>
      <c r="M9" s="19">
        <v>122990</v>
      </c>
      <c r="N9" s="19">
        <v>100729</v>
      </c>
      <c r="W9" s="9"/>
      <c r="X9" s="9">
        <v>242478</v>
      </c>
      <c r="Y9" s="9">
        <v>239156</v>
      </c>
      <c r="Z9" s="9">
        <v>181339</v>
      </c>
      <c r="AA9" s="9">
        <v>176319</v>
      </c>
      <c r="AB9" s="9">
        <v>180527</v>
      </c>
      <c r="AC9" s="9">
        <v>203445</v>
      </c>
      <c r="AD9" s="9">
        <v>257495</v>
      </c>
      <c r="AE9" s="9">
        <v>266559</v>
      </c>
      <c r="AF9" s="9">
        <v>220992</v>
      </c>
      <c r="AG9" s="9">
        <v>198056</v>
      </c>
      <c r="AH9" s="9">
        <v>138117</v>
      </c>
      <c r="AI9" s="9">
        <v>122990</v>
      </c>
      <c r="AJ9" s="9">
        <v>100729</v>
      </c>
      <c r="AK9" s="9"/>
      <c r="AL9" s="9"/>
      <c r="AM9" s="9"/>
      <c r="AN9" s="9"/>
      <c r="AO9" s="9"/>
      <c r="AP9" s="9"/>
      <c r="AQ9" s="9"/>
      <c r="AR9" s="9"/>
      <c r="AS9" s="9"/>
      <c r="AT9" s="9"/>
      <c r="AU9" s="9"/>
      <c r="AV9" s="9"/>
      <c r="AW9" s="9"/>
      <c r="AX9" s="9"/>
      <c r="AY9" s="9"/>
      <c r="AZ9" s="9"/>
      <c r="BA9" s="9"/>
      <c r="BB9" s="9"/>
      <c r="BC9" s="9"/>
      <c r="BD9" s="9"/>
      <c r="BE9" s="9"/>
      <c r="BF9" s="9"/>
      <c r="BG9" s="9"/>
      <c r="BH9" s="9"/>
      <c r="BI9" s="9"/>
      <c r="BJ9" s="9"/>
      <c r="BK9" s="9"/>
      <c r="BL9" s="9"/>
      <c r="BM9" s="9"/>
      <c r="BN9" s="9"/>
      <c r="BO9" s="9"/>
      <c r="BP9" s="9"/>
      <c r="BQ9" s="9"/>
      <c r="BR9" s="9"/>
      <c r="BS9" s="9"/>
      <c r="BT9" s="9"/>
      <c r="BU9" s="9"/>
      <c r="BV9" s="9"/>
      <c r="BW9" s="9"/>
      <c r="BX9" s="9"/>
      <c r="BY9" s="9"/>
      <c r="BZ9" s="9"/>
      <c r="CA9" s="9"/>
      <c r="CB9" s="9"/>
      <c r="CC9" s="9"/>
      <c r="CD9" s="9"/>
      <c r="CE9" s="9"/>
      <c r="CF9" s="9"/>
      <c r="CG9" s="9"/>
      <c r="CH9" s="9"/>
      <c r="CI9" s="9"/>
      <c r="CJ9" s="9"/>
      <c r="CK9" s="9"/>
      <c r="CL9" s="9"/>
      <c r="CM9" s="9"/>
      <c r="CN9" s="9"/>
      <c r="CO9" s="9"/>
      <c r="CP9" s="9"/>
      <c r="CQ9" s="9"/>
      <c r="CR9" s="9"/>
      <c r="CS9" s="9"/>
      <c r="CT9" s="9"/>
      <c r="CU9" s="9"/>
      <c r="CV9" s="9"/>
      <c r="CW9" s="9"/>
      <c r="CX9" s="9"/>
      <c r="CY9" s="9"/>
      <c r="CZ9" s="9"/>
      <c r="DA9" s="9"/>
      <c r="DB9" s="9"/>
      <c r="DC9" s="9"/>
      <c r="DD9" s="9"/>
      <c r="DE9" s="9"/>
      <c r="DF9" s="9"/>
      <c r="DG9" s="9"/>
      <c r="DH9" s="9"/>
      <c r="DI9" s="9"/>
      <c r="DJ9" s="9"/>
      <c r="DK9" s="9"/>
      <c r="DL9" s="9"/>
      <c r="DM9" s="9"/>
      <c r="DN9" s="9"/>
      <c r="DO9" s="9"/>
      <c r="DP9" s="9"/>
      <c r="DQ9" s="9"/>
      <c r="DR9" s="9"/>
      <c r="DS9" s="9"/>
      <c r="DT9" s="9"/>
      <c r="DU9" s="9"/>
      <c r="DV9" s="9"/>
      <c r="DW9" s="9"/>
      <c r="DX9" s="9"/>
      <c r="DY9" s="9"/>
      <c r="DZ9" s="9"/>
      <c r="EA9" s="9"/>
      <c r="EB9" s="9"/>
      <c r="EC9" s="9"/>
      <c r="ED9" s="9"/>
      <c r="EE9" s="9"/>
      <c r="EF9" s="9"/>
      <c r="EG9" s="9"/>
      <c r="EH9" s="9"/>
      <c r="EI9" s="9"/>
      <c r="EJ9" s="9"/>
      <c r="EK9" s="9"/>
      <c r="EL9" s="9"/>
      <c r="EM9" s="9"/>
      <c r="EN9" s="9"/>
      <c r="EO9" s="9"/>
      <c r="EP9" s="9"/>
      <c r="EQ9" s="9"/>
      <c r="ER9" s="9"/>
      <c r="ES9" s="9"/>
      <c r="ET9" s="9"/>
      <c r="EU9" s="9"/>
      <c r="EV9" s="9"/>
      <c r="EW9" s="9"/>
      <c r="EX9" s="9"/>
      <c r="EY9" s="9"/>
      <c r="EZ9" s="9"/>
      <c r="FA9" s="9"/>
      <c r="FB9" s="9"/>
      <c r="FC9" s="9"/>
      <c r="FD9" s="9"/>
      <c r="FE9" s="9"/>
      <c r="FF9" s="9"/>
      <c r="FG9" s="9"/>
      <c r="FH9" s="9"/>
      <c r="FI9" s="9"/>
      <c r="FJ9" s="9"/>
      <c r="FK9" s="9"/>
      <c r="FL9" s="9"/>
      <c r="FM9" s="9"/>
      <c r="FN9" s="9"/>
      <c r="FO9" s="9"/>
      <c r="FP9" s="9"/>
      <c r="FQ9" s="9"/>
      <c r="FR9" s="9"/>
      <c r="FS9" s="9"/>
      <c r="FT9" s="9"/>
      <c r="FU9" s="9"/>
      <c r="FV9" s="9"/>
      <c r="FW9" s="9"/>
      <c r="FX9" s="9"/>
      <c r="FY9" s="9"/>
    </row>
    <row r="10" spans="1:181" s="2" customFormat="1" x14ac:dyDescent="0.35">
      <c r="A10" s="18" t="s">
        <v>6</v>
      </c>
      <c r="B10" s="19">
        <v>124726</v>
      </c>
      <c r="C10" s="19">
        <v>115854</v>
      </c>
      <c r="D10" s="19">
        <v>84509</v>
      </c>
      <c r="E10" s="19">
        <v>64396</v>
      </c>
      <c r="F10" s="19">
        <v>56369</v>
      </c>
      <c r="G10" s="19">
        <v>58896</v>
      </c>
      <c r="H10" s="19">
        <v>71924</v>
      </c>
      <c r="I10" s="19">
        <v>66215</v>
      </c>
      <c r="J10" s="19">
        <v>51797</v>
      </c>
      <c r="K10" s="19">
        <v>44482</v>
      </c>
      <c r="L10" s="19">
        <v>34775</v>
      </c>
      <c r="M10" s="19">
        <v>30001</v>
      </c>
      <c r="N10" s="19">
        <v>28650</v>
      </c>
      <c r="W10" s="9"/>
      <c r="X10" s="9">
        <v>124726</v>
      </c>
      <c r="Y10" s="9">
        <v>115854</v>
      </c>
      <c r="Z10" s="9">
        <v>84509</v>
      </c>
      <c r="AA10" s="9">
        <v>64396</v>
      </c>
      <c r="AB10" s="9">
        <v>56369</v>
      </c>
      <c r="AC10" s="9">
        <v>58896</v>
      </c>
      <c r="AD10" s="9">
        <v>71924</v>
      </c>
      <c r="AE10" s="9">
        <v>66215</v>
      </c>
      <c r="AF10" s="9">
        <v>51797</v>
      </c>
      <c r="AG10" s="9">
        <v>44482</v>
      </c>
      <c r="AH10" s="9">
        <v>34775</v>
      </c>
      <c r="AI10" s="9">
        <v>30001</v>
      </c>
      <c r="AJ10" s="9">
        <v>28650</v>
      </c>
      <c r="AK10" s="9"/>
      <c r="AL10" s="9"/>
      <c r="AM10" s="9"/>
      <c r="AN10" s="9"/>
      <c r="AO10" s="9"/>
      <c r="AP10" s="9"/>
      <c r="AQ10" s="9"/>
      <c r="AR10" s="9"/>
      <c r="AS10" s="9"/>
      <c r="AT10" s="9"/>
      <c r="AU10" s="9"/>
      <c r="AV10" s="9"/>
      <c r="AW10" s="9"/>
      <c r="AX10" s="9"/>
      <c r="AY10" s="9"/>
      <c r="AZ10" s="9"/>
      <c r="BA10" s="9"/>
      <c r="BB10" s="9"/>
      <c r="BC10" s="9"/>
      <c r="BD10" s="9"/>
      <c r="BE10" s="9"/>
      <c r="BF10" s="9"/>
      <c r="BG10" s="9"/>
      <c r="BH10" s="9"/>
      <c r="BI10" s="9"/>
      <c r="BJ10" s="9"/>
      <c r="BK10" s="9"/>
      <c r="BL10" s="9"/>
      <c r="BM10" s="9"/>
      <c r="BN10" s="9"/>
      <c r="BO10" s="9"/>
      <c r="BP10" s="9"/>
      <c r="BQ10" s="9"/>
      <c r="BR10" s="9"/>
      <c r="BS10" s="9"/>
      <c r="BT10" s="9"/>
      <c r="BU10" s="9"/>
      <c r="BV10" s="9"/>
      <c r="BW10" s="9"/>
      <c r="BX10" s="9"/>
      <c r="BY10" s="9"/>
      <c r="BZ10" s="9"/>
      <c r="CA10" s="9"/>
      <c r="CB10" s="9"/>
      <c r="CC10" s="9"/>
      <c r="CD10" s="9"/>
      <c r="CE10" s="9"/>
      <c r="CF10" s="9"/>
      <c r="CG10" s="9"/>
      <c r="CH10" s="9"/>
      <c r="CI10" s="9"/>
      <c r="CJ10" s="9"/>
      <c r="CK10" s="9"/>
      <c r="CL10" s="9"/>
      <c r="CM10" s="9"/>
      <c r="CN10" s="9"/>
      <c r="CO10" s="9"/>
      <c r="CP10" s="9"/>
      <c r="CQ10" s="9"/>
      <c r="CR10" s="9"/>
      <c r="CS10" s="9"/>
      <c r="CT10" s="9"/>
      <c r="CU10" s="9"/>
      <c r="CV10" s="9"/>
      <c r="CW10" s="9"/>
      <c r="CX10" s="9"/>
      <c r="CY10" s="9"/>
      <c r="CZ10" s="9"/>
      <c r="DA10" s="9"/>
      <c r="DB10" s="9"/>
      <c r="DC10" s="9"/>
      <c r="DD10" s="9"/>
      <c r="DE10" s="9"/>
      <c r="DF10" s="9"/>
      <c r="DG10" s="9"/>
      <c r="DH10" s="9"/>
      <c r="DI10" s="9"/>
      <c r="DJ10" s="9"/>
      <c r="DK10" s="9"/>
      <c r="DL10" s="9"/>
      <c r="DM10" s="9"/>
      <c r="DN10" s="9"/>
      <c r="DO10" s="9"/>
      <c r="DP10" s="9"/>
      <c r="DQ10" s="9"/>
      <c r="DR10" s="9"/>
      <c r="DS10" s="9"/>
      <c r="DT10" s="9"/>
      <c r="DU10" s="9"/>
      <c r="DV10" s="9"/>
      <c r="DW10" s="9"/>
      <c r="DX10" s="9"/>
      <c r="DY10" s="9"/>
      <c r="DZ10" s="9"/>
      <c r="EA10" s="9"/>
      <c r="EB10" s="9"/>
      <c r="EC10" s="9"/>
      <c r="ED10" s="9"/>
      <c r="EE10" s="9"/>
      <c r="EF10" s="9"/>
      <c r="EG10" s="9"/>
      <c r="EH10" s="9"/>
      <c r="EI10" s="9"/>
      <c r="EJ10" s="9"/>
      <c r="EK10" s="9"/>
      <c r="EL10" s="9"/>
      <c r="EM10" s="9"/>
      <c r="EN10" s="9"/>
      <c r="EO10" s="9"/>
      <c r="EP10" s="9"/>
      <c r="EQ10" s="9"/>
      <c r="ER10" s="9"/>
      <c r="ES10" s="9"/>
      <c r="ET10" s="9"/>
      <c r="EU10" s="9"/>
      <c r="EV10" s="9"/>
      <c r="EW10" s="9"/>
      <c r="EX10" s="9"/>
      <c r="EY10" s="9"/>
      <c r="EZ10" s="9"/>
      <c r="FA10" s="9"/>
      <c r="FB10" s="9"/>
      <c r="FC10" s="9"/>
      <c r="FD10" s="9"/>
      <c r="FE10" s="9"/>
      <c r="FF10" s="9"/>
      <c r="FG10" s="9"/>
      <c r="FH10" s="9"/>
      <c r="FI10" s="9"/>
      <c r="FJ10" s="9"/>
      <c r="FK10" s="9"/>
      <c r="FL10" s="9"/>
      <c r="FM10" s="9"/>
      <c r="FN10" s="9"/>
      <c r="FO10" s="9"/>
      <c r="FP10" s="9"/>
      <c r="FQ10" s="9"/>
      <c r="FR10" s="9"/>
      <c r="FS10" s="9"/>
      <c r="FT10" s="9"/>
      <c r="FU10" s="9"/>
      <c r="FV10" s="9"/>
      <c r="FW10" s="9"/>
      <c r="FX10" s="9"/>
      <c r="FY10" s="9"/>
    </row>
    <row r="11" spans="1:181" s="2" customFormat="1" x14ac:dyDescent="0.35">
      <c r="A11" s="18" t="s">
        <v>7</v>
      </c>
      <c r="B11" s="19">
        <v>22865</v>
      </c>
      <c r="C11" s="19">
        <v>26941</v>
      </c>
      <c r="D11" s="19">
        <v>19635</v>
      </c>
      <c r="E11" s="19">
        <v>16828</v>
      </c>
      <c r="F11" s="19">
        <v>15242</v>
      </c>
      <c r="G11" s="19">
        <v>14947</v>
      </c>
      <c r="H11" s="19">
        <v>16105</v>
      </c>
      <c r="I11" s="19">
        <v>18959</v>
      </c>
      <c r="J11" s="19">
        <v>16823</v>
      </c>
      <c r="K11" s="19">
        <v>15050</v>
      </c>
      <c r="L11" s="19">
        <v>8627</v>
      </c>
      <c r="M11" s="19">
        <v>8443</v>
      </c>
      <c r="N11" s="19">
        <v>8508</v>
      </c>
      <c r="W11" s="9"/>
      <c r="X11" s="9">
        <v>22865</v>
      </c>
      <c r="Y11" s="9">
        <v>26941</v>
      </c>
      <c r="Z11" s="9">
        <v>19635</v>
      </c>
      <c r="AA11" s="9">
        <v>16828</v>
      </c>
      <c r="AB11" s="9">
        <v>15242</v>
      </c>
      <c r="AC11" s="9">
        <v>14947</v>
      </c>
      <c r="AD11" s="9">
        <v>16105</v>
      </c>
      <c r="AE11" s="9">
        <v>18959</v>
      </c>
      <c r="AF11" s="9">
        <v>16823</v>
      </c>
      <c r="AG11" s="9">
        <v>15050</v>
      </c>
      <c r="AH11" s="9">
        <v>8627</v>
      </c>
      <c r="AI11" s="9">
        <v>8443</v>
      </c>
      <c r="AJ11" s="9">
        <v>8508</v>
      </c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</row>
    <row r="12" spans="1:181" s="2" customFormat="1" x14ac:dyDescent="0.35">
      <c r="A12" s="18" t="s">
        <v>8</v>
      </c>
      <c r="B12" s="19">
        <v>4495</v>
      </c>
      <c r="C12" s="19">
        <v>3425</v>
      </c>
      <c r="D12" s="19">
        <v>1990</v>
      </c>
      <c r="E12" s="19">
        <v>1450</v>
      </c>
      <c r="F12" s="19">
        <v>1882</v>
      </c>
      <c r="G12" s="19">
        <v>2006</v>
      </c>
      <c r="H12" s="19">
        <v>2104</v>
      </c>
      <c r="I12" s="19">
        <v>2359</v>
      </c>
      <c r="J12" s="19">
        <v>2368</v>
      </c>
      <c r="K12" s="19">
        <v>2214</v>
      </c>
      <c r="L12" s="19">
        <v>1535</v>
      </c>
      <c r="M12" s="19">
        <v>1877</v>
      </c>
      <c r="N12" s="19">
        <v>1996</v>
      </c>
      <c r="W12" s="9"/>
      <c r="X12" s="9">
        <v>4495</v>
      </c>
      <c r="Y12" s="9">
        <v>3425</v>
      </c>
      <c r="Z12" s="9">
        <v>1990</v>
      </c>
      <c r="AA12" s="9">
        <v>1450</v>
      </c>
      <c r="AB12" s="9">
        <v>1882</v>
      </c>
      <c r="AC12" s="9">
        <v>2006</v>
      </c>
      <c r="AD12" s="9">
        <v>2104</v>
      </c>
      <c r="AE12" s="9">
        <v>2359</v>
      </c>
      <c r="AF12" s="9">
        <v>2368</v>
      </c>
      <c r="AG12" s="9">
        <v>2214</v>
      </c>
      <c r="AH12" s="9">
        <v>1535</v>
      </c>
      <c r="AI12" s="9">
        <v>1877</v>
      </c>
      <c r="AJ12" s="9">
        <v>1996</v>
      </c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  <c r="BM12" s="9"/>
      <c r="BN12" s="9"/>
      <c r="BO12" s="9"/>
      <c r="BP12" s="9"/>
      <c r="BQ12" s="9"/>
      <c r="BR12" s="9"/>
      <c r="BS12" s="9"/>
      <c r="BT12" s="9"/>
      <c r="BU12" s="9"/>
      <c r="BV12" s="9"/>
      <c r="BW12" s="9"/>
      <c r="BX12" s="9"/>
      <c r="BY12" s="9"/>
      <c r="BZ12" s="9"/>
      <c r="CA12" s="9"/>
      <c r="CB12" s="9"/>
      <c r="CC12" s="9"/>
      <c r="CD12" s="9"/>
      <c r="CE12" s="9"/>
      <c r="CF12" s="9"/>
      <c r="CG12" s="9"/>
      <c r="CH12" s="9"/>
      <c r="CI12" s="9"/>
      <c r="CJ12" s="9"/>
      <c r="CK12" s="9"/>
      <c r="CL12" s="9"/>
      <c r="CM12" s="9"/>
      <c r="CN12" s="9"/>
      <c r="CO12" s="9"/>
      <c r="CP12" s="9"/>
      <c r="CQ12" s="9"/>
      <c r="CR12" s="9"/>
      <c r="CS12" s="9"/>
      <c r="CT12" s="9"/>
      <c r="CU12" s="9"/>
      <c r="CV12" s="9"/>
      <c r="CW12" s="9"/>
      <c r="CX12" s="9"/>
      <c r="CY12" s="9"/>
      <c r="CZ12" s="9"/>
      <c r="DA12" s="9"/>
      <c r="DB12" s="9"/>
      <c r="DC12" s="9"/>
      <c r="DD12" s="9"/>
      <c r="DE12" s="9"/>
      <c r="DF12" s="9"/>
      <c r="DG12" s="9"/>
      <c r="DH12" s="9"/>
      <c r="DI12" s="9"/>
      <c r="DJ12" s="9"/>
      <c r="DK12" s="9"/>
      <c r="DL12" s="9"/>
      <c r="DM12" s="9"/>
      <c r="DN12" s="9"/>
      <c r="DO12" s="9"/>
      <c r="DP12" s="9"/>
      <c r="DQ12" s="9"/>
      <c r="DR12" s="9"/>
      <c r="DS12" s="9"/>
      <c r="DT12" s="9"/>
      <c r="DU12" s="9"/>
      <c r="DV12" s="9"/>
      <c r="DW12" s="9"/>
      <c r="DX12" s="9"/>
      <c r="DY12" s="9"/>
      <c r="DZ12" s="9"/>
      <c r="EA12" s="9"/>
      <c r="EB12" s="9"/>
      <c r="EC12" s="9"/>
      <c r="ED12" s="9"/>
      <c r="EE12" s="9"/>
      <c r="EF12" s="9"/>
      <c r="EG12" s="9"/>
      <c r="EH12" s="9"/>
      <c r="EI12" s="9"/>
      <c r="EJ12" s="9"/>
      <c r="EK12" s="9"/>
      <c r="EL12" s="9"/>
      <c r="EM12" s="9"/>
      <c r="EN12" s="9"/>
      <c r="EO12" s="9"/>
      <c r="EP12" s="9"/>
      <c r="EQ12" s="9"/>
      <c r="ER12" s="9"/>
      <c r="ES12" s="9"/>
      <c r="ET12" s="9"/>
      <c r="EU12" s="9"/>
      <c r="EV12" s="9"/>
      <c r="EW12" s="9"/>
      <c r="EX12" s="9"/>
      <c r="EY12" s="9"/>
      <c r="EZ12" s="9"/>
      <c r="FA12" s="9"/>
      <c r="FB12" s="9"/>
      <c r="FC12" s="9"/>
      <c r="FD12" s="9"/>
      <c r="FE12" s="9"/>
      <c r="FF12" s="9"/>
      <c r="FG12" s="9"/>
      <c r="FH12" s="9"/>
      <c r="FI12" s="9"/>
      <c r="FJ12" s="9"/>
      <c r="FK12" s="9"/>
      <c r="FL12" s="9"/>
      <c r="FM12" s="9"/>
      <c r="FN12" s="9"/>
      <c r="FO12" s="9"/>
      <c r="FP12" s="9"/>
      <c r="FQ12" s="9"/>
      <c r="FR12" s="9"/>
      <c r="FS12" s="9"/>
      <c r="FT12" s="9"/>
      <c r="FU12" s="9"/>
      <c r="FV12" s="9"/>
      <c r="FW12" s="9"/>
      <c r="FX12" s="9"/>
      <c r="FY12" s="9"/>
    </row>
    <row r="13" spans="1:181" s="2" customFormat="1" x14ac:dyDescent="0.35">
      <c r="A13" s="18" t="s">
        <v>9</v>
      </c>
      <c r="B13" s="19">
        <v>15329</v>
      </c>
      <c r="C13" s="19">
        <v>13552</v>
      </c>
      <c r="D13" s="19">
        <v>4454</v>
      </c>
      <c r="E13" s="19">
        <v>3750</v>
      </c>
      <c r="F13" s="19">
        <v>2712</v>
      </c>
      <c r="G13" s="19">
        <v>3160</v>
      </c>
      <c r="H13" s="19">
        <v>4996</v>
      </c>
      <c r="I13" s="19">
        <v>6455</v>
      </c>
      <c r="J13" s="19">
        <v>5574</v>
      </c>
      <c r="K13" s="19">
        <v>6802</v>
      </c>
      <c r="L13" s="19">
        <v>3472</v>
      </c>
      <c r="M13" s="19">
        <v>3726</v>
      </c>
      <c r="N13" s="19">
        <v>4122</v>
      </c>
      <c r="W13" s="9"/>
      <c r="X13" s="9">
        <v>15329</v>
      </c>
      <c r="Y13" s="9">
        <v>13552</v>
      </c>
      <c r="Z13" s="9">
        <v>4454</v>
      </c>
      <c r="AA13" s="9">
        <v>3750</v>
      </c>
      <c r="AB13" s="9">
        <v>2712</v>
      </c>
      <c r="AC13" s="9">
        <v>3160</v>
      </c>
      <c r="AD13" s="9">
        <v>4996</v>
      </c>
      <c r="AE13" s="9">
        <v>6455</v>
      </c>
      <c r="AF13" s="9">
        <v>5574</v>
      </c>
      <c r="AG13" s="9">
        <v>6802</v>
      </c>
      <c r="AH13" s="9">
        <v>3472</v>
      </c>
      <c r="AI13" s="9">
        <v>3726</v>
      </c>
      <c r="AJ13" s="9">
        <v>4122</v>
      </c>
      <c r="AK13" s="9"/>
      <c r="AL13" s="9"/>
      <c r="AM13" s="9"/>
      <c r="AN13" s="9"/>
      <c r="AO13" s="9"/>
      <c r="AP13" s="9"/>
      <c r="AQ13" s="9"/>
      <c r="AR13" s="9"/>
      <c r="AS13" s="9"/>
      <c r="AT13" s="9"/>
      <c r="AU13" s="9"/>
      <c r="AV13" s="9"/>
      <c r="AW13" s="9"/>
      <c r="AX13" s="9"/>
      <c r="AY13" s="9"/>
      <c r="AZ13" s="9"/>
      <c r="BA13" s="9"/>
      <c r="BB13" s="9"/>
      <c r="BC13" s="9"/>
      <c r="BD13" s="9"/>
      <c r="BE13" s="9"/>
      <c r="BF13" s="9"/>
      <c r="BG13" s="9"/>
      <c r="BH13" s="9"/>
      <c r="BI13" s="9"/>
      <c r="BJ13" s="9"/>
      <c r="BK13" s="9"/>
      <c r="BL13" s="9"/>
      <c r="BM13" s="9"/>
      <c r="BN13" s="9"/>
      <c r="BO13" s="9"/>
      <c r="BP13" s="9"/>
      <c r="BQ13" s="9"/>
      <c r="BR13" s="9"/>
      <c r="BS13" s="9"/>
      <c r="BT13" s="9"/>
      <c r="BU13" s="9"/>
      <c r="BV13" s="9"/>
      <c r="BW13" s="9"/>
      <c r="BX13" s="9"/>
      <c r="BY13" s="9"/>
      <c r="BZ13" s="9"/>
      <c r="CA13" s="9"/>
      <c r="CB13" s="9"/>
      <c r="CC13" s="9"/>
      <c r="CD13" s="9"/>
      <c r="CE13" s="9"/>
      <c r="CF13" s="9"/>
      <c r="CG13" s="9"/>
      <c r="CH13" s="9"/>
      <c r="CI13" s="9"/>
      <c r="CJ13" s="9"/>
      <c r="CK13" s="9"/>
      <c r="CL13" s="9"/>
      <c r="CM13" s="9"/>
      <c r="CN13" s="9"/>
      <c r="CO13" s="9"/>
      <c r="CP13" s="9"/>
      <c r="CQ13" s="9"/>
      <c r="CR13" s="9"/>
      <c r="CS13" s="9"/>
      <c r="CT13" s="9"/>
      <c r="CU13" s="9"/>
      <c r="CV13" s="9"/>
      <c r="CW13" s="9"/>
      <c r="CX13" s="9"/>
      <c r="CY13" s="9"/>
      <c r="CZ13" s="9"/>
      <c r="DA13" s="9"/>
      <c r="DB13" s="9"/>
      <c r="DC13" s="9"/>
      <c r="DD13" s="9"/>
      <c r="DE13" s="9"/>
      <c r="DF13" s="9"/>
      <c r="DG13" s="9"/>
      <c r="DH13" s="9"/>
      <c r="DI13" s="9"/>
      <c r="DJ13" s="9"/>
      <c r="DK13" s="9"/>
      <c r="DL13" s="9"/>
      <c r="DM13" s="9"/>
      <c r="DN13" s="9"/>
      <c r="DO13" s="9"/>
      <c r="DP13" s="9"/>
      <c r="DQ13" s="9"/>
      <c r="DR13" s="9"/>
      <c r="DS13" s="9"/>
      <c r="DT13" s="9"/>
      <c r="DU13" s="9"/>
      <c r="DV13" s="9"/>
      <c r="DW13" s="9"/>
      <c r="DX13" s="9"/>
      <c r="DY13" s="9"/>
      <c r="DZ13" s="9"/>
      <c r="EA13" s="9"/>
      <c r="EB13" s="9"/>
      <c r="EC13" s="9"/>
      <c r="ED13" s="9"/>
      <c r="EE13" s="9"/>
      <c r="EF13" s="9"/>
      <c r="EG13" s="9"/>
      <c r="EH13" s="9"/>
      <c r="EI13" s="9"/>
      <c r="EJ13" s="9"/>
      <c r="EK13" s="9"/>
      <c r="EL13" s="9"/>
      <c r="EM13" s="9"/>
      <c r="EN13" s="9"/>
      <c r="EO13" s="9"/>
      <c r="EP13" s="9"/>
      <c r="EQ13" s="9"/>
      <c r="ER13" s="9"/>
      <c r="ES13" s="9"/>
      <c r="ET13" s="9"/>
      <c r="EU13" s="9"/>
      <c r="EV13" s="9"/>
      <c r="EW13" s="9"/>
      <c r="EX13" s="9"/>
      <c r="EY13" s="9"/>
      <c r="EZ13" s="9"/>
      <c r="FA13" s="9"/>
      <c r="FB13" s="9"/>
      <c r="FC13" s="9"/>
      <c r="FD13" s="9"/>
      <c r="FE13" s="9"/>
      <c r="FF13" s="9"/>
      <c r="FG13" s="9"/>
      <c r="FH13" s="9"/>
      <c r="FI13" s="9"/>
      <c r="FJ13" s="9"/>
      <c r="FK13" s="9"/>
      <c r="FL13" s="9"/>
      <c r="FM13" s="9"/>
      <c r="FN13" s="9"/>
      <c r="FO13" s="9"/>
      <c r="FP13" s="9"/>
      <c r="FQ13" s="9"/>
      <c r="FR13" s="9"/>
      <c r="FS13" s="9"/>
      <c r="FT13" s="9"/>
      <c r="FU13" s="9"/>
      <c r="FV13" s="9"/>
      <c r="FW13" s="9"/>
      <c r="FX13" s="9"/>
      <c r="FY13" s="9"/>
    </row>
    <row r="14" spans="1:181" s="2" customFormat="1" x14ac:dyDescent="0.35">
      <c r="A14" s="18" t="s">
        <v>24</v>
      </c>
      <c r="B14" s="19">
        <v>136378</v>
      </c>
      <c r="C14" s="19">
        <v>169727</v>
      </c>
      <c r="D14" s="19">
        <v>160290</v>
      </c>
      <c r="E14" s="19">
        <v>177017</v>
      </c>
      <c r="F14" s="19">
        <v>226533</v>
      </c>
      <c r="G14" s="19">
        <v>314708</v>
      </c>
      <c r="H14" s="19">
        <v>403620</v>
      </c>
      <c r="I14" s="19">
        <v>490594</v>
      </c>
      <c r="J14" s="19">
        <v>593481</v>
      </c>
      <c r="K14" s="19">
        <v>659587</v>
      </c>
      <c r="L14" s="19">
        <v>528640</v>
      </c>
      <c r="M14" s="19">
        <v>594105</v>
      </c>
      <c r="N14" s="19">
        <v>583138</v>
      </c>
      <c r="W14" s="9"/>
      <c r="X14" s="9">
        <v>136378</v>
      </c>
      <c r="Y14" s="9">
        <v>169727</v>
      </c>
      <c r="Z14" s="9">
        <v>160290</v>
      </c>
      <c r="AA14" s="9">
        <v>177017</v>
      </c>
      <c r="AB14" s="9">
        <v>226533</v>
      </c>
      <c r="AC14" s="9">
        <v>314708</v>
      </c>
      <c r="AD14" s="9">
        <v>403620</v>
      </c>
      <c r="AE14" s="9">
        <v>490594</v>
      </c>
      <c r="AF14" s="9">
        <v>593481</v>
      </c>
      <c r="AG14" s="9">
        <v>659587</v>
      </c>
      <c r="AH14" s="9">
        <v>528640</v>
      </c>
      <c r="AI14" s="9">
        <v>594105</v>
      </c>
      <c r="AJ14" s="9">
        <v>583138</v>
      </c>
      <c r="AK14" s="9"/>
      <c r="AL14" s="9"/>
      <c r="AM14" s="9"/>
      <c r="AN14" s="9"/>
      <c r="AO14" s="9"/>
      <c r="AP14" s="9"/>
      <c r="AQ14" s="9"/>
      <c r="AR14" s="9"/>
      <c r="AS14" s="9"/>
      <c r="AT14" s="9"/>
      <c r="AU14" s="9"/>
      <c r="AV14" s="9"/>
      <c r="AW14" s="9"/>
      <c r="AX14" s="9"/>
      <c r="AY14" s="9"/>
      <c r="AZ14" s="9"/>
      <c r="BA14" s="9"/>
      <c r="BB14" s="9"/>
      <c r="BC14" s="9"/>
      <c r="BD14" s="9"/>
      <c r="BE14" s="9"/>
      <c r="BF14" s="9"/>
      <c r="BG14" s="9"/>
      <c r="BH14" s="9"/>
      <c r="BI14" s="9"/>
      <c r="BJ14" s="9"/>
      <c r="BK14" s="9"/>
      <c r="BL14" s="9"/>
      <c r="BM14" s="9"/>
      <c r="BN14" s="9"/>
      <c r="BO14" s="9"/>
      <c r="BP14" s="9"/>
      <c r="BQ14" s="9"/>
      <c r="BR14" s="9"/>
      <c r="BS14" s="9"/>
      <c r="BT14" s="9"/>
      <c r="BU14" s="9"/>
      <c r="BV14" s="9"/>
      <c r="BW14" s="9"/>
      <c r="BX14" s="9"/>
      <c r="BY14" s="9"/>
      <c r="BZ14" s="9"/>
      <c r="CA14" s="9"/>
      <c r="CB14" s="9"/>
      <c r="CC14" s="9"/>
      <c r="CD14" s="9"/>
      <c r="CE14" s="9"/>
      <c r="CF14" s="9"/>
      <c r="CG14" s="9"/>
      <c r="CH14" s="9"/>
      <c r="CI14" s="9"/>
      <c r="CJ14" s="9"/>
      <c r="CK14" s="9"/>
      <c r="CL14" s="9"/>
      <c r="CM14" s="9"/>
      <c r="CN14" s="9"/>
      <c r="CO14" s="9"/>
      <c r="CP14" s="9"/>
      <c r="CQ14" s="9"/>
      <c r="CR14" s="9"/>
      <c r="CS14" s="9"/>
      <c r="CT14" s="9"/>
      <c r="CU14" s="9"/>
      <c r="CV14" s="9"/>
      <c r="CW14" s="9"/>
      <c r="CX14" s="9"/>
      <c r="CY14" s="9"/>
      <c r="CZ14" s="9"/>
      <c r="DA14" s="9"/>
      <c r="DB14" s="9"/>
      <c r="DC14" s="9"/>
      <c r="DD14" s="9"/>
      <c r="DE14" s="9"/>
      <c r="DF14" s="9"/>
      <c r="DG14" s="9"/>
      <c r="DH14" s="9"/>
      <c r="DI14" s="9"/>
      <c r="DJ14" s="9"/>
      <c r="DK14" s="9"/>
      <c r="DL14" s="9"/>
      <c r="DM14" s="9"/>
      <c r="DN14" s="9"/>
      <c r="DO14" s="9"/>
      <c r="DP14" s="9"/>
      <c r="DQ14" s="9"/>
      <c r="DR14" s="9"/>
      <c r="DS14" s="9"/>
      <c r="DT14" s="9"/>
      <c r="DU14" s="9"/>
      <c r="DV14" s="9"/>
      <c r="DW14" s="9"/>
      <c r="DX14" s="9"/>
      <c r="DY14" s="9"/>
      <c r="DZ14" s="9"/>
      <c r="EA14" s="9"/>
      <c r="EB14" s="9"/>
      <c r="EC14" s="9"/>
      <c r="ED14" s="9"/>
      <c r="EE14" s="9"/>
      <c r="EF14" s="9"/>
      <c r="EG14" s="9"/>
      <c r="EH14" s="9"/>
      <c r="EI14" s="9"/>
      <c r="EJ14" s="9"/>
      <c r="EK14" s="9"/>
      <c r="EL14" s="9"/>
      <c r="EM14" s="9"/>
      <c r="EN14" s="9"/>
      <c r="EO14" s="9"/>
      <c r="EP14" s="9"/>
      <c r="EQ14" s="9"/>
      <c r="ER14" s="9"/>
      <c r="ES14" s="9"/>
      <c r="ET14" s="9"/>
      <c r="EU14" s="9"/>
      <c r="EV14" s="9"/>
      <c r="EW14" s="9"/>
      <c r="EX14" s="9"/>
      <c r="EY14" s="9"/>
      <c r="EZ14" s="9"/>
      <c r="FA14" s="9"/>
      <c r="FB14" s="9"/>
      <c r="FC14" s="9"/>
      <c r="FD14" s="9"/>
      <c r="FE14" s="9"/>
      <c r="FF14" s="9"/>
      <c r="FG14" s="9"/>
      <c r="FH14" s="9"/>
      <c r="FI14" s="9"/>
      <c r="FJ14" s="9"/>
      <c r="FK14" s="9"/>
      <c r="FL14" s="9"/>
      <c r="FM14" s="9"/>
      <c r="FN14" s="9"/>
      <c r="FO14" s="9"/>
      <c r="FP14" s="9"/>
      <c r="FQ14" s="9"/>
      <c r="FR14" s="9"/>
      <c r="FS14" s="9"/>
      <c r="FT14" s="9"/>
      <c r="FU14" s="9"/>
      <c r="FV14" s="9"/>
      <c r="FW14" s="9"/>
      <c r="FX14" s="9"/>
      <c r="FY14" s="9"/>
    </row>
    <row r="15" spans="1:181" s="2" customFormat="1" x14ac:dyDescent="0.35">
      <c r="A15" s="18" t="s">
        <v>25</v>
      </c>
      <c r="B15" s="19">
        <v>77702</v>
      </c>
      <c r="C15" s="19">
        <v>88309</v>
      </c>
      <c r="D15" s="19">
        <v>66752</v>
      </c>
      <c r="E15" s="19">
        <v>50876</v>
      </c>
      <c r="F15" s="19">
        <v>53372</v>
      </c>
      <c r="G15" s="19">
        <v>70871</v>
      </c>
      <c r="H15" s="19">
        <v>81226</v>
      </c>
      <c r="I15" s="19">
        <v>97139</v>
      </c>
      <c r="J15" s="19">
        <v>103232</v>
      </c>
      <c r="K15" s="19">
        <v>106686</v>
      </c>
      <c r="L15" s="19">
        <v>80561</v>
      </c>
      <c r="M15" s="19">
        <v>89628</v>
      </c>
      <c r="N15" s="19">
        <v>93636</v>
      </c>
      <c r="W15" s="9"/>
      <c r="X15" s="9">
        <v>77702</v>
      </c>
      <c r="Y15" s="9">
        <v>88309</v>
      </c>
      <c r="Z15" s="9">
        <v>66752</v>
      </c>
      <c r="AA15" s="9">
        <v>50876</v>
      </c>
      <c r="AB15" s="9">
        <v>53372</v>
      </c>
      <c r="AC15" s="9">
        <v>70871</v>
      </c>
      <c r="AD15" s="9">
        <v>81226</v>
      </c>
      <c r="AE15" s="9">
        <v>97139</v>
      </c>
      <c r="AF15" s="9">
        <v>103232</v>
      </c>
      <c r="AG15" s="9">
        <v>106686</v>
      </c>
      <c r="AH15" s="9">
        <v>80561</v>
      </c>
      <c r="AI15" s="9">
        <v>89628</v>
      </c>
      <c r="AJ15" s="9">
        <v>93636</v>
      </c>
      <c r="AK15" s="9"/>
      <c r="AL15" s="9"/>
      <c r="AM15" s="9"/>
      <c r="AN15" s="9"/>
      <c r="AO15" s="9"/>
      <c r="AP15" s="9"/>
      <c r="AQ15" s="9"/>
      <c r="AR15" s="9"/>
      <c r="AS15" s="9"/>
      <c r="AT15" s="9"/>
      <c r="AU15" s="9"/>
      <c r="AV15" s="9"/>
      <c r="AW15" s="9"/>
      <c r="AX15" s="9"/>
      <c r="AY15" s="9"/>
      <c r="AZ15" s="9"/>
      <c r="BA15" s="9"/>
      <c r="BB15" s="9"/>
      <c r="BC15" s="9"/>
      <c r="BD15" s="9"/>
      <c r="BE15" s="9"/>
      <c r="BF15" s="9"/>
      <c r="BG15" s="9"/>
      <c r="BH15" s="9"/>
      <c r="BI15" s="9"/>
      <c r="BJ15" s="9"/>
      <c r="BK15" s="9"/>
      <c r="BL15" s="9"/>
      <c r="BM15" s="9"/>
      <c r="BN15" s="9"/>
      <c r="BO15" s="9"/>
      <c r="BP15" s="9"/>
      <c r="BQ15" s="9"/>
      <c r="BR15" s="9"/>
      <c r="BS15" s="9"/>
      <c r="BT15" s="9"/>
      <c r="BU15" s="9"/>
      <c r="BV15" s="9"/>
      <c r="BW15" s="9"/>
      <c r="BX15" s="9"/>
      <c r="BY15" s="9"/>
      <c r="BZ15" s="9"/>
      <c r="CA15" s="9"/>
      <c r="CB15" s="9"/>
      <c r="CC15" s="9"/>
      <c r="CD15" s="9"/>
      <c r="CE15" s="9"/>
      <c r="CF15" s="9"/>
      <c r="CG15" s="9"/>
      <c r="CH15" s="9"/>
      <c r="CI15" s="9"/>
      <c r="CJ15" s="9"/>
      <c r="CK15" s="9"/>
      <c r="CL15" s="9"/>
      <c r="CM15" s="9"/>
      <c r="CN15" s="9"/>
      <c r="CO15" s="9"/>
      <c r="CP15" s="9"/>
      <c r="CQ15" s="9"/>
      <c r="CR15" s="9"/>
      <c r="CS15" s="9"/>
      <c r="CT15" s="9"/>
      <c r="CU15" s="9"/>
      <c r="CV15" s="9"/>
      <c r="CW15" s="9"/>
      <c r="CX15" s="9"/>
      <c r="CY15" s="9"/>
      <c r="CZ15" s="9"/>
      <c r="DA15" s="9"/>
      <c r="DB15" s="9"/>
      <c r="DC15" s="9"/>
      <c r="DD15" s="9"/>
      <c r="DE15" s="9"/>
      <c r="DF15" s="9"/>
      <c r="DG15" s="9"/>
      <c r="DH15" s="9"/>
      <c r="DI15" s="9"/>
      <c r="DJ15" s="9"/>
      <c r="DK15" s="9"/>
      <c r="DL15" s="9"/>
      <c r="DM15" s="9"/>
      <c r="DN15" s="9"/>
      <c r="DO15" s="9"/>
      <c r="DP15" s="9"/>
      <c r="DQ15" s="9"/>
      <c r="DR15" s="9"/>
      <c r="DS15" s="9"/>
      <c r="DT15" s="9"/>
      <c r="DU15" s="9"/>
      <c r="DV15" s="9"/>
      <c r="DW15" s="9"/>
      <c r="DX15" s="9"/>
      <c r="DY15" s="9"/>
      <c r="DZ15" s="9"/>
      <c r="EA15" s="9"/>
      <c r="EB15" s="9"/>
      <c r="EC15" s="9"/>
      <c r="ED15" s="9"/>
      <c r="EE15" s="9"/>
      <c r="EF15" s="9"/>
      <c r="EG15" s="9"/>
      <c r="EH15" s="9"/>
      <c r="EI15" s="9"/>
      <c r="EJ15" s="9"/>
      <c r="EK15" s="9"/>
      <c r="EL15" s="9"/>
      <c r="EM15" s="9"/>
      <c r="EN15" s="9"/>
      <c r="EO15" s="9"/>
      <c r="EP15" s="9"/>
      <c r="EQ15" s="9"/>
      <c r="ER15" s="9"/>
      <c r="ES15" s="9"/>
      <c r="ET15" s="9"/>
      <c r="EU15" s="9"/>
      <c r="EV15" s="9"/>
      <c r="EW15" s="9"/>
      <c r="EX15" s="9"/>
      <c r="EY15" s="9"/>
      <c r="EZ15" s="9"/>
      <c r="FA15" s="9"/>
      <c r="FB15" s="9"/>
      <c r="FC15" s="9"/>
      <c r="FD15" s="9"/>
      <c r="FE15" s="9"/>
      <c r="FF15" s="9"/>
      <c r="FG15" s="9"/>
      <c r="FH15" s="9"/>
      <c r="FI15" s="9"/>
      <c r="FJ15" s="9"/>
      <c r="FK15" s="9"/>
      <c r="FL15" s="9"/>
      <c r="FM15" s="9"/>
      <c r="FN15" s="9"/>
      <c r="FO15" s="9"/>
      <c r="FP15" s="9"/>
      <c r="FQ15" s="9"/>
      <c r="FR15" s="9"/>
      <c r="FS15" s="9"/>
      <c r="FT15" s="9"/>
      <c r="FU15" s="9"/>
      <c r="FV15" s="9"/>
      <c r="FW15" s="9"/>
      <c r="FX15" s="9"/>
      <c r="FY15" s="9"/>
    </row>
    <row r="16" spans="1:181" s="2" customFormat="1" x14ac:dyDescent="0.35">
      <c r="A16" s="18" t="s">
        <v>26</v>
      </c>
      <c r="B16" s="19">
        <v>244096</v>
      </c>
      <c r="C16" s="19">
        <v>221410</v>
      </c>
      <c r="D16" s="19">
        <v>180447</v>
      </c>
      <c r="E16" s="19">
        <v>176061</v>
      </c>
      <c r="F16" s="19">
        <v>177492</v>
      </c>
      <c r="G16" s="19">
        <v>175124</v>
      </c>
      <c r="H16" s="19">
        <v>180022</v>
      </c>
      <c r="I16" s="19">
        <v>171793</v>
      </c>
      <c r="J16" s="19">
        <v>140830</v>
      </c>
      <c r="K16" s="19">
        <v>123197</v>
      </c>
      <c r="L16" s="19">
        <v>39499</v>
      </c>
      <c r="M16" s="19">
        <v>31060</v>
      </c>
      <c r="N16" s="19">
        <v>20501</v>
      </c>
      <c r="W16" s="9"/>
      <c r="X16" s="9">
        <v>244096</v>
      </c>
      <c r="Y16" s="9">
        <v>221410</v>
      </c>
      <c r="Z16" s="9">
        <v>180447</v>
      </c>
      <c r="AA16" s="9">
        <v>176061</v>
      </c>
      <c r="AB16" s="9">
        <v>177492</v>
      </c>
      <c r="AC16" s="9">
        <v>175124</v>
      </c>
      <c r="AD16" s="9">
        <v>180022</v>
      </c>
      <c r="AE16" s="9">
        <v>171793</v>
      </c>
      <c r="AF16" s="9">
        <v>140830</v>
      </c>
      <c r="AG16" s="9">
        <v>123197</v>
      </c>
      <c r="AH16" s="9">
        <v>39499</v>
      </c>
      <c r="AI16" s="9">
        <v>31060</v>
      </c>
      <c r="AJ16" s="9">
        <v>20501</v>
      </c>
      <c r="AK16" s="9"/>
      <c r="AL16" s="9"/>
      <c r="AM16" s="9"/>
      <c r="AN16" s="9"/>
      <c r="AO16" s="9"/>
      <c r="AP16" s="9"/>
      <c r="AQ16" s="9"/>
      <c r="AR16" s="9"/>
      <c r="AS16" s="9"/>
      <c r="AT16" s="9"/>
      <c r="AU16" s="9"/>
      <c r="AV16" s="9"/>
      <c r="AW16" s="9"/>
      <c r="AX16" s="9"/>
      <c r="AY16" s="9"/>
      <c r="AZ16" s="9"/>
      <c r="BA16" s="9"/>
      <c r="BB16" s="9"/>
      <c r="BC16" s="9"/>
      <c r="BD16" s="9"/>
      <c r="BE16" s="9"/>
      <c r="BF16" s="9"/>
      <c r="BG16" s="9"/>
      <c r="BH16" s="9"/>
      <c r="BI16" s="9"/>
      <c r="BJ16" s="9"/>
      <c r="BK16" s="9"/>
      <c r="BL16" s="9"/>
      <c r="BM16" s="9"/>
      <c r="BN16" s="9"/>
      <c r="BO16" s="9"/>
      <c r="BP16" s="9"/>
      <c r="BQ16" s="9"/>
      <c r="BR16" s="9"/>
      <c r="BS16" s="9"/>
      <c r="BT16" s="9"/>
      <c r="BU16" s="9"/>
      <c r="BV16" s="9"/>
      <c r="BW16" s="9"/>
      <c r="BX16" s="9"/>
      <c r="BY16" s="9"/>
      <c r="BZ16" s="9"/>
      <c r="CA16" s="9"/>
      <c r="CB16" s="9"/>
      <c r="CC16" s="9"/>
      <c r="CD16" s="9"/>
      <c r="CE16" s="9"/>
      <c r="CF16" s="9"/>
      <c r="CG16" s="9"/>
      <c r="CH16" s="9"/>
      <c r="CI16" s="9"/>
      <c r="CJ16" s="9"/>
      <c r="CK16" s="9"/>
      <c r="CL16" s="9"/>
      <c r="CM16" s="9"/>
      <c r="CN16" s="9"/>
      <c r="CO16" s="9"/>
      <c r="CP16" s="9"/>
      <c r="CQ16" s="9"/>
      <c r="CR16" s="9"/>
      <c r="CS16" s="9"/>
      <c r="CT16" s="9"/>
      <c r="CU16" s="9"/>
      <c r="CV16" s="9"/>
      <c r="CW16" s="9"/>
      <c r="CX16" s="9"/>
      <c r="CY16" s="9"/>
      <c r="CZ16" s="9"/>
      <c r="DA16" s="9"/>
      <c r="DB16" s="9"/>
      <c r="DC16" s="9"/>
      <c r="DD16" s="9"/>
      <c r="DE16" s="9"/>
      <c r="DF16" s="9"/>
      <c r="DG16" s="9"/>
      <c r="DH16" s="9"/>
      <c r="DI16" s="9"/>
      <c r="DJ16" s="9"/>
      <c r="DK16" s="9"/>
      <c r="DL16" s="9"/>
      <c r="DM16" s="9"/>
      <c r="DN16" s="9"/>
      <c r="DO16" s="9"/>
      <c r="DP16" s="9"/>
      <c r="DQ16" s="9"/>
      <c r="DR16" s="9"/>
      <c r="DS16" s="9"/>
      <c r="DT16" s="9"/>
      <c r="DU16" s="9"/>
      <c r="DV16" s="9"/>
      <c r="DW16" s="9"/>
      <c r="DX16" s="9"/>
      <c r="DY16" s="9"/>
      <c r="DZ16" s="9"/>
      <c r="EA16" s="9"/>
      <c r="EB16" s="9"/>
      <c r="EC16" s="9"/>
      <c r="ED16" s="9"/>
      <c r="EE16" s="9"/>
      <c r="EF16" s="9"/>
      <c r="EG16" s="9"/>
      <c r="EH16" s="9"/>
      <c r="EI16" s="9"/>
      <c r="EJ16" s="9"/>
      <c r="EK16" s="9"/>
      <c r="EL16" s="9"/>
      <c r="EM16" s="9"/>
      <c r="EN16" s="9"/>
      <c r="EO16" s="9"/>
      <c r="EP16" s="9"/>
      <c r="EQ16" s="9"/>
      <c r="ER16" s="9"/>
      <c r="ES16" s="9"/>
      <c r="ET16" s="9"/>
      <c r="EU16" s="9"/>
      <c r="EV16" s="9"/>
      <c r="EW16" s="9"/>
      <c r="EX16" s="9"/>
      <c r="EY16" s="9"/>
      <c r="EZ16" s="9"/>
      <c r="FA16" s="9"/>
      <c r="FB16" s="9"/>
      <c r="FC16" s="9"/>
      <c r="FD16" s="9"/>
      <c r="FE16" s="9"/>
      <c r="FF16" s="9"/>
      <c r="FG16" s="9"/>
      <c r="FH16" s="9"/>
      <c r="FI16" s="9"/>
      <c r="FJ16" s="9"/>
      <c r="FK16" s="9"/>
      <c r="FL16" s="9"/>
      <c r="FM16" s="9"/>
      <c r="FN16" s="9"/>
      <c r="FO16" s="9"/>
      <c r="FP16" s="9"/>
      <c r="FQ16" s="9"/>
      <c r="FR16" s="9"/>
      <c r="FS16" s="9"/>
      <c r="FT16" s="9"/>
      <c r="FU16" s="9"/>
      <c r="FV16" s="9"/>
      <c r="FW16" s="9"/>
      <c r="FX16" s="9"/>
      <c r="FY16" s="9"/>
    </row>
    <row r="17" spans="1:181" s="2" customFormat="1" x14ac:dyDescent="0.35">
      <c r="A17" s="18" t="s">
        <v>31</v>
      </c>
      <c r="B17" s="19">
        <v>8758</v>
      </c>
      <c r="C17" s="19">
        <v>8908</v>
      </c>
      <c r="D17" s="19">
        <v>7329</v>
      </c>
      <c r="E17" s="19">
        <v>6522</v>
      </c>
      <c r="F17" s="19">
        <v>7682</v>
      </c>
      <c r="G17" s="19">
        <v>8713</v>
      </c>
      <c r="H17" s="19">
        <v>10449</v>
      </c>
      <c r="I17" s="19">
        <v>14702</v>
      </c>
      <c r="J17" s="19">
        <v>13264</v>
      </c>
      <c r="K17" s="19">
        <v>11743</v>
      </c>
      <c r="L17" s="19">
        <v>7881</v>
      </c>
      <c r="M17" s="19">
        <v>6982</v>
      </c>
      <c r="N17" s="19">
        <v>7628</v>
      </c>
      <c r="W17" s="9"/>
      <c r="X17" s="9">
        <v>8758</v>
      </c>
      <c r="Y17" s="9">
        <v>8908</v>
      </c>
      <c r="Z17" s="9">
        <v>7329</v>
      </c>
      <c r="AA17" s="9">
        <v>6522</v>
      </c>
      <c r="AB17" s="9">
        <v>7682</v>
      </c>
      <c r="AC17" s="9">
        <v>8713</v>
      </c>
      <c r="AD17" s="9">
        <v>10449</v>
      </c>
      <c r="AE17" s="9">
        <v>14702</v>
      </c>
      <c r="AF17" s="9">
        <v>13264</v>
      </c>
      <c r="AG17" s="9">
        <v>11743</v>
      </c>
      <c r="AH17" s="9">
        <v>7881</v>
      </c>
      <c r="AI17" s="9">
        <v>6982</v>
      </c>
      <c r="AJ17" s="9">
        <v>7628</v>
      </c>
      <c r="AK17" s="9"/>
      <c r="AL17" s="9"/>
      <c r="AM17" s="9"/>
      <c r="AN17" s="9"/>
      <c r="AO17" s="9"/>
      <c r="AP17" s="9"/>
      <c r="AQ17" s="9"/>
      <c r="AR17" s="9"/>
      <c r="AS17" s="9"/>
      <c r="AT17" s="9"/>
      <c r="AU17" s="9"/>
      <c r="AV17" s="9"/>
      <c r="AW17" s="9"/>
      <c r="AX17" s="9"/>
      <c r="AY17" s="9"/>
      <c r="AZ17" s="9"/>
      <c r="BA17" s="9"/>
      <c r="BB17" s="9"/>
      <c r="BC17" s="9"/>
      <c r="BD17" s="9"/>
      <c r="BE17" s="9"/>
      <c r="BF17" s="9"/>
      <c r="BG17" s="9"/>
      <c r="BH17" s="9"/>
      <c r="BI17" s="9"/>
      <c r="BJ17" s="9"/>
      <c r="BK17" s="9"/>
      <c r="BL17" s="9"/>
      <c r="BM17" s="9"/>
      <c r="BN17" s="9"/>
      <c r="BO17" s="9"/>
      <c r="BP17" s="9"/>
      <c r="BQ17" s="9"/>
      <c r="BR17" s="9"/>
      <c r="BS17" s="9"/>
      <c r="BT17" s="9"/>
      <c r="BU17" s="9"/>
      <c r="BV17" s="9"/>
      <c r="BW17" s="9"/>
      <c r="BX17" s="9"/>
      <c r="BY17" s="9"/>
      <c r="BZ17" s="9"/>
      <c r="CA17" s="9"/>
      <c r="CB17" s="9"/>
      <c r="CC17" s="9"/>
      <c r="CD17" s="9"/>
      <c r="CE17" s="9"/>
      <c r="CF17" s="9"/>
      <c r="CG17" s="9"/>
      <c r="CH17" s="9"/>
      <c r="CI17" s="9"/>
      <c r="CJ17" s="9"/>
      <c r="CK17" s="9"/>
      <c r="CL17" s="9"/>
      <c r="CM17" s="9"/>
      <c r="CN17" s="9"/>
      <c r="CO17" s="9"/>
      <c r="CP17" s="9"/>
      <c r="CQ17" s="9"/>
      <c r="CR17" s="9"/>
      <c r="CS17" s="9"/>
      <c r="CT17" s="9"/>
      <c r="CU17" s="9"/>
      <c r="CV17" s="9"/>
      <c r="CW17" s="9"/>
      <c r="CX17" s="9"/>
      <c r="CY17" s="9"/>
      <c r="CZ17" s="9"/>
      <c r="DA17" s="9"/>
      <c r="DB17" s="9"/>
      <c r="DC17" s="9"/>
      <c r="DD17" s="9"/>
      <c r="DE17" s="9"/>
      <c r="DF17" s="9"/>
      <c r="DG17" s="9"/>
      <c r="DH17" s="9"/>
      <c r="DI17" s="9"/>
      <c r="DJ17" s="9"/>
      <c r="DK17" s="9"/>
      <c r="DL17" s="9"/>
      <c r="DM17" s="9"/>
      <c r="DN17" s="9"/>
      <c r="DO17" s="9"/>
      <c r="DP17" s="9"/>
      <c r="DQ17" s="9"/>
      <c r="DR17" s="9"/>
      <c r="DS17" s="9"/>
      <c r="DT17" s="9"/>
      <c r="DU17" s="9"/>
      <c r="DV17" s="9"/>
      <c r="DW17" s="9"/>
      <c r="DX17" s="9"/>
      <c r="DY17" s="9"/>
      <c r="DZ17" s="9"/>
      <c r="EA17" s="9"/>
      <c r="EB17" s="9"/>
      <c r="EC17" s="9"/>
      <c r="ED17" s="9"/>
      <c r="EE17" s="9"/>
      <c r="EF17" s="9"/>
      <c r="EG17" s="9"/>
      <c r="EH17" s="9"/>
      <c r="EI17" s="9"/>
      <c r="EJ17" s="9"/>
      <c r="EK17" s="9"/>
      <c r="EL17" s="9"/>
      <c r="EM17" s="9"/>
      <c r="EN17" s="9"/>
      <c r="EO17" s="9"/>
      <c r="EP17" s="9"/>
      <c r="EQ17" s="9"/>
      <c r="ER17" s="9"/>
      <c r="ES17" s="9"/>
      <c r="ET17" s="9"/>
      <c r="EU17" s="9"/>
      <c r="EV17" s="9"/>
      <c r="EW17" s="9"/>
      <c r="EX17" s="9"/>
      <c r="EY17" s="9"/>
      <c r="EZ17" s="9"/>
      <c r="FA17" s="9"/>
      <c r="FB17" s="9"/>
      <c r="FC17" s="9"/>
      <c r="FD17" s="9"/>
      <c r="FE17" s="9"/>
      <c r="FF17" s="9"/>
      <c r="FG17" s="9"/>
      <c r="FH17" s="9"/>
      <c r="FI17" s="9"/>
      <c r="FJ17" s="9"/>
      <c r="FK17" s="9"/>
      <c r="FL17" s="9"/>
      <c r="FM17" s="9"/>
      <c r="FN17" s="9"/>
      <c r="FO17" s="9"/>
      <c r="FP17" s="9"/>
      <c r="FQ17" s="9"/>
      <c r="FR17" s="9"/>
      <c r="FS17" s="9"/>
      <c r="FT17" s="9"/>
      <c r="FU17" s="9"/>
      <c r="FV17" s="9"/>
      <c r="FW17" s="9"/>
      <c r="FX17" s="9"/>
      <c r="FY17" s="9"/>
    </row>
    <row r="18" spans="1:181" s="2" customFormat="1" x14ac:dyDescent="0.35">
      <c r="A18" s="20" t="s">
        <v>11</v>
      </c>
      <c r="B18" s="19">
        <v>148</v>
      </c>
      <c r="C18" s="19">
        <v>191</v>
      </c>
      <c r="D18" s="19" t="s">
        <v>12</v>
      </c>
      <c r="E18" s="19" t="s">
        <v>12</v>
      </c>
      <c r="F18" s="19" t="s">
        <v>12</v>
      </c>
      <c r="G18" s="19" t="s">
        <v>12</v>
      </c>
      <c r="H18" s="19" t="s">
        <v>12</v>
      </c>
      <c r="I18" s="19" t="s">
        <v>12</v>
      </c>
      <c r="J18" s="19">
        <v>0</v>
      </c>
      <c r="K18" s="19">
        <v>0</v>
      </c>
      <c r="L18" s="19">
        <v>0</v>
      </c>
      <c r="M18" s="19">
        <v>0</v>
      </c>
      <c r="N18" s="19">
        <v>285</v>
      </c>
      <c r="W18" s="9"/>
      <c r="X18" s="9">
        <v>148</v>
      </c>
      <c r="Y18" s="9">
        <v>191</v>
      </c>
      <c r="Z18" s="9" t="s">
        <v>12</v>
      </c>
      <c r="AA18" s="9" t="s">
        <v>12</v>
      </c>
      <c r="AB18" s="9" t="s">
        <v>12</v>
      </c>
      <c r="AC18" s="9" t="s">
        <v>12</v>
      </c>
      <c r="AD18" s="9" t="s">
        <v>12</v>
      </c>
      <c r="AE18" s="9" t="s">
        <v>12</v>
      </c>
      <c r="AF18" s="9">
        <v>0</v>
      </c>
      <c r="AG18" s="9">
        <v>0</v>
      </c>
      <c r="AH18" s="9">
        <v>0</v>
      </c>
      <c r="AI18" s="9">
        <v>0</v>
      </c>
      <c r="AJ18" s="9">
        <v>285</v>
      </c>
      <c r="AK18" s="9"/>
      <c r="AL18" s="9"/>
      <c r="AM18" s="9"/>
      <c r="AN18" s="9"/>
      <c r="AO18" s="9"/>
      <c r="AP18" s="9"/>
      <c r="AQ18" s="9"/>
      <c r="AR18" s="9"/>
      <c r="AS18" s="9"/>
      <c r="AT18" s="9"/>
      <c r="AU18" s="9"/>
      <c r="AV18" s="9"/>
      <c r="AW18" s="9"/>
      <c r="AX18" s="9"/>
      <c r="AY18" s="9"/>
      <c r="AZ18" s="9"/>
      <c r="BA18" s="9"/>
      <c r="BB18" s="9"/>
      <c r="BC18" s="9"/>
      <c r="BD18" s="9"/>
      <c r="BE18" s="9"/>
      <c r="BF18" s="9"/>
      <c r="BG18" s="9"/>
      <c r="BH18" s="9"/>
      <c r="BI18" s="9"/>
      <c r="BJ18" s="9"/>
      <c r="BK18" s="9"/>
      <c r="BL18" s="9"/>
      <c r="BM18" s="9"/>
      <c r="BN18" s="9"/>
      <c r="BO18" s="9"/>
      <c r="BP18" s="9"/>
      <c r="BQ18" s="9"/>
      <c r="BR18" s="9"/>
      <c r="BS18" s="9"/>
      <c r="BT18" s="9"/>
      <c r="BU18" s="9"/>
      <c r="BV18" s="9"/>
      <c r="BW18" s="9"/>
      <c r="BX18" s="9"/>
      <c r="BY18" s="9"/>
      <c r="BZ18" s="9"/>
      <c r="CA18" s="9"/>
      <c r="CB18" s="9"/>
      <c r="CC18" s="9"/>
      <c r="CD18" s="9"/>
      <c r="CE18" s="9"/>
      <c r="CF18" s="9"/>
      <c r="CG18" s="9"/>
      <c r="CH18" s="9"/>
      <c r="CI18" s="9"/>
      <c r="CJ18" s="9"/>
      <c r="CK18" s="9"/>
      <c r="CL18" s="9"/>
      <c r="CM18" s="9"/>
      <c r="CN18" s="9"/>
      <c r="CO18" s="9"/>
      <c r="CP18" s="9"/>
      <c r="CQ18" s="9"/>
      <c r="CR18" s="9"/>
      <c r="CS18" s="9"/>
      <c r="CT18" s="9"/>
      <c r="CU18" s="9"/>
      <c r="CV18" s="9"/>
      <c r="CW18" s="9"/>
      <c r="CX18" s="9"/>
      <c r="CY18" s="9"/>
      <c r="CZ18" s="9"/>
      <c r="DA18" s="9"/>
      <c r="DB18" s="9"/>
      <c r="DC18" s="9"/>
      <c r="DD18" s="9"/>
      <c r="DE18" s="9"/>
      <c r="DF18" s="9"/>
      <c r="DG18" s="9"/>
      <c r="DH18" s="9"/>
      <c r="DI18" s="9"/>
      <c r="DJ18" s="9"/>
      <c r="DK18" s="9"/>
      <c r="DL18" s="9"/>
      <c r="DM18" s="9"/>
      <c r="DN18" s="9"/>
      <c r="DO18" s="9"/>
      <c r="DP18" s="9"/>
      <c r="DQ18" s="9"/>
      <c r="DR18" s="9"/>
      <c r="DS18" s="9"/>
      <c r="DT18" s="9"/>
      <c r="DU18" s="9"/>
      <c r="DV18" s="9"/>
      <c r="DW18" s="9"/>
      <c r="DX18" s="9"/>
      <c r="DY18" s="9"/>
      <c r="DZ18" s="9"/>
      <c r="EA18" s="9"/>
      <c r="EB18" s="9"/>
      <c r="EC18" s="9"/>
      <c r="ED18" s="9"/>
      <c r="EE18" s="9"/>
      <c r="EF18" s="9"/>
      <c r="EG18" s="9"/>
      <c r="EH18" s="9"/>
      <c r="EI18" s="9"/>
      <c r="EJ18" s="9"/>
      <c r="EK18" s="9"/>
      <c r="EL18" s="9"/>
      <c r="EM18" s="9"/>
      <c r="EN18" s="9"/>
      <c r="EO18" s="9"/>
      <c r="EP18" s="9"/>
      <c r="EQ18" s="9"/>
      <c r="ER18" s="9"/>
      <c r="ES18" s="9"/>
      <c r="ET18" s="9"/>
      <c r="EU18" s="9"/>
      <c r="EV18" s="9"/>
      <c r="EW18" s="9"/>
      <c r="EX18" s="9"/>
      <c r="EY18" s="9"/>
      <c r="EZ18" s="9"/>
      <c r="FA18" s="9"/>
      <c r="FB18" s="9"/>
      <c r="FC18" s="9"/>
      <c r="FD18" s="9"/>
      <c r="FE18" s="9"/>
      <c r="FF18" s="9"/>
      <c r="FG18" s="9"/>
      <c r="FH18" s="9"/>
      <c r="FI18" s="9"/>
      <c r="FJ18" s="9"/>
      <c r="FK18" s="9"/>
      <c r="FL18" s="9"/>
      <c r="FM18" s="9"/>
      <c r="FN18" s="9"/>
      <c r="FO18" s="9"/>
      <c r="FP18" s="9"/>
      <c r="FQ18" s="9"/>
      <c r="FR18" s="9"/>
      <c r="FS18" s="9"/>
      <c r="FT18" s="9"/>
      <c r="FU18" s="9"/>
      <c r="FV18" s="9"/>
      <c r="FW18" s="9"/>
      <c r="FX18" s="9"/>
      <c r="FY18" s="9"/>
    </row>
    <row r="19" spans="1:181" s="2" customFormat="1" x14ac:dyDescent="0.3">
      <c r="A19" s="1" t="s">
        <v>29</v>
      </c>
      <c r="B19" s="11">
        <f>SUM(B7:B18)</f>
        <v>1962042</v>
      </c>
      <c r="C19" s="11">
        <f t="shared" ref="C19:L19" si="0">SUM(C7:C18)</f>
        <v>1749469</v>
      </c>
      <c r="D19" s="11">
        <f t="shared" si="0"/>
        <v>1403263</v>
      </c>
      <c r="E19" s="11">
        <f t="shared" si="0"/>
        <v>1304842</v>
      </c>
      <c r="F19" s="11">
        <f t="shared" si="0"/>
        <v>1360777</v>
      </c>
      <c r="G19" s="11">
        <f t="shared" si="0"/>
        <v>1575954</v>
      </c>
      <c r="H19" s="11">
        <f t="shared" si="0"/>
        <v>1826131</v>
      </c>
      <c r="I19" s="11">
        <f t="shared" si="0"/>
        <v>1971646</v>
      </c>
      <c r="J19" s="11">
        <f t="shared" si="0"/>
        <v>1911056</v>
      </c>
      <c r="K19" s="11">
        <f t="shared" si="0"/>
        <v>1917106</v>
      </c>
      <c r="L19" s="11">
        <f t="shared" si="0"/>
        <v>1381855</v>
      </c>
      <c r="M19" s="11">
        <f>SUM(M7:M18)</f>
        <v>1458321</v>
      </c>
      <c r="N19" s="11">
        <f>SUM(N7:N18)</f>
        <v>1316963</v>
      </c>
      <c r="W19" s="9"/>
      <c r="X19" s="9"/>
      <c r="Y19" s="9"/>
      <c r="Z19" s="9"/>
      <c r="AA19" s="9"/>
      <c r="AB19" s="9"/>
      <c r="AC19" s="9"/>
      <c r="AD19" s="9"/>
      <c r="AE19" s="9"/>
      <c r="AF19" s="9"/>
      <c r="AG19" s="9"/>
      <c r="AH19" s="9"/>
      <c r="AI19" s="9"/>
      <c r="AJ19" s="9"/>
      <c r="AK19" s="9"/>
      <c r="AL19" s="9"/>
      <c r="AM19" s="9"/>
      <c r="AN19" s="9"/>
      <c r="AO19" s="9"/>
      <c r="AP19" s="9"/>
      <c r="AQ19" s="9"/>
      <c r="AR19" s="9"/>
      <c r="AS19" s="9"/>
      <c r="AT19" s="9"/>
      <c r="AU19" s="9"/>
      <c r="AV19" s="9"/>
      <c r="AW19" s="9"/>
      <c r="AX19" s="9"/>
      <c r="AY19" s="9"/>
      <c r="AZ19" s="9"/>
      <c r="BA19" s="9"/>
      <c r="BB19" s="9"/>
      <c r="BC19" s="9"/>
      <c r="BD19" s="9"/>
      <c r="BE19" s="9"/>
      <c r="BF19" s="9"/>
      <c r="BG19" s="9"/>
      <c r="BH19" s="9"/>
      <c r="BI19" s="9"/>
      <c r="BJ19" s="9"/>
      <c r="BK19" s="9"/>
      <c r="BL19" s="9"/>
      <c r="BM19" s="9"/>
      <c r="BN19" s="9"/>
      <c r="BO19" s="9"/>
      <c r="BP19" s="9"/>
      <c r="BQ19" s="9"/>
      <c r="BR19" s="9"/>
      <c r="BS19" s="9"/>
      <c r="BT19" s="9"/>
      <c r="BU19" s="9"/>
      <c r="BV19" s="9"/>
      <c r="BW19" s="9"/>
      <c r="BX19" s="9"/>
      <c r="BY19" s="9"/>
      <c r="BZ19" s="9"/>
      <c r="CA19" s="9"/>
      <c r="CB19" s="9"/>
      <c r="CC19" s="9"/>
      <c r="CD19" s="9"/>
      <c r="CE19" s="9"/>
      <c r="CF19" s="9"/>
      <c r="CG19" s="9"/>
      <c r="CH19" s="9"/>
      <c r="CI19" s="9"/>
      <c r="CJ19" s="9"/>
      <c r="CK19" s="9"/>
      <c r="CL19" s="9"/>
      <c r="CM19" s="9"/>
      <c r="CN19" s="9"/>
      <c r="CO19" s="9"/>
      <c r="CP19" s="9"/>
      <c r="CQ19" s="9"/>
      <c r="CR19" s="9"/>
      <c r="CS19" s="9"/>
      <c r="CT19" s="9"/>
      <c r="CU19" s="9"/>
      <c r="CV19" s="9"/>
      <c r="CW19" s="9"/>
      <c r="CX19" s="9"/>
      <c r="CY19" s="9"/>
      <c r="CZ19" s="9"/>
      <c r="DA19" s="9"/>
      <c r="DB19" s="9"/>
      <c r="DC19" s="9"/>
      <c r="DD19" s="9"/>
      <c r="DE19" s="9"/>
      <c r="DF19" s="9"/>
      <c r="DG19" s="9"/>
      <c r="DH19" s="9"/>
      <c r="DI19" s="9"/>
      <c r="DJ19" s="9"/>
      <c r="DK19" s="9"/>
      <c r="DL19" s="9"/>
      <c r="DM19" s="9"/>
      <c r="DN19" s="9"/>
      <c r="DO19" s="9"/>
      <c r="DP19" s="9"/>
      <c r="DQ19" s="9"/>
      <c r="DR19" s="9"/>
      <c r="DS19" s="9"/>
      <c r="DT19" s="9"/>
      <c r="DU19" s="9"/>
      <c r="DV19" s="9"/>
      <c r="DW19" s="9"/>
      <c r="DX19" s="9"/>
      <c r="DY19" s="9"/>
      <c r="DZ19" s="9"/>
      <c r="EA19" s="9"/>
      <c r="EB19" s="9"/>
      <c r="EC19" s="9"/>
      <c r="ED19" s="9"/>
      <c r="EE19" s="9"/>
      <c r="EF19" s="9"/>
      <c r="EG19" s="9"/>
      <c r="EH19" s="9"/>
      <c r="EI19" s="9"/>
      <c r="EJ19" s="9"/>
      <c r="EK19" s="9"/>
      <c r="EL19" s="9"/>
      <c r="EM19" s="9"/>
      <c r="EN19" s="9"/>
      <c r="EO19" s="9"/>
      <c r="EP19" s="9"/>
      <c r="EQ19" s="9"/>
      <c r="ER19" s="9"/>
      <c r="ES19" s="9"/>
      <c r="ET19" s="9"/>
      <c r="EU19" s="9"/>
      <c r="EV19" s="9"/>
      <c r="EW19" s="9"/>
      <c r="EX19" s="9"/>
      <c r="EY19" s="9"/>
      <c r="EZ19" s="9"/>
      <c r="FA19" s="9"/>
      <c r="FB19" s="9"/>
      <c r="FC19" s="9"/>
      <c r="FD19" s="9"/>
      <c r="FE19" s="9"/>
      <c r="FF19" s="9"/>
      <c r="FG19" s="9"/>
      <c r="FH19" s="9"/>
      <c r="FI19" s="9"/>
      <c r="FJ19" s="9"/>
      <c r="FK19" s="9"/>
      <c r="FL19" s="9"/>
      <c r="FM19" s="9"/>
      <c r="FN19" s="9"/>
      <c r="FO19" s="9"/>
      <c r="FP19" s="9"/>
      <c r="FQ19" s="9"/>
      <c r="FR19" s="9"/>
      <c r="FS19" s="9"/>
      <c r="FT19" s="9"/>
      <c r="FU19" s="9"/>
      <c r="FV19" s="9"/>
      <c r="FW19" s="9"/>
      <c r="FX19" s="9"/>
      <c r="FY19" s="9"/>
    </row>
    <row r="20" spans="1:181" s="2" customFormat="1" x14ac:dyDescent="0.3">
      <c r="A20" s="1"/>
      <c r="W20" s="9"/>
      <c r="X20" s="9"/>
      <c r="Y20" s="9"/>
      <c r="Z20" s="9"/>
      <c r="AA20" s="9"/>
      <c r="AB20" s="9"/>
      <c r="AC20" s="9"/>
      <c r="AD20" s="9"/>
      <c r="AE20" s="9"/>
      <c r="AF20" s="9"/>
      <c r="AG20" s="9"/>
      <c r="AH20" s="9"/>
      <c r="AI20" s="9"/>
      <c r="AJ20" s="9"/>
      <c r="AK20" s="9"/>
      <c r="AL20" s="9"/>
      <c r="AM20" s="9"/>
      <c r="AN20" s="9"/>
      <c r="AO20" s="9"/>
      <c r="AP20" s="9"/>
      <c r="AQ20" s="9"/>
      <c r="AR20" s="9"/>
      <c r="AS20" s="9"/>
      <c r="AT20" s="9"/>
      <c r="AU20" s="9"/>
      <c r="AV20" s="9"/>
      <c r="AW20" s="9"/>
      <c r="AX20" s="9"/>
      <c r="AY20" s="9"/>
      <c r="AZ20" s="9"/>
      <c r="BA20" s="9"/>
      <c r="BB20" s="9"/>
      <c r="BC20" s="9"/>
      <c r="BD20" s="9"/>
      <c r="BE20" s="9"/>
      <c r="BF20" s="9"/>
      <c r="BG20" s="9"/>
      <c r="BH20" s="9"/>
      <c r="BI20" s="9"/>
      <c r="BJ20" s="9"/>
      <c r="BK20" s="9"/>
      <c r="BL20" s="9"/>
      <c r="BM20" s="9"/>
      <c r="BN20" s="9"/>
      <c r="BO20" s="9"/>
      <c r="BP20" s="9"/>
      <c r="BQ20" s="9"/>
      <c r="BR20" s="9"/>
      <c r="BS20" s="9"/>
      <c r="BT20" s="9"/>
      <c r="BU20" s="9"/>
      <c r="BV20" s="9"/>
      <c r="BW20" s="9"/>
      <c r="BX20" s="9"/>
      <c r="BY20" s="9"/>
      <c r="BZ20" s="9"/>
      <c r="CA20" s="9"/>
      <c r="CB20" s="9"/>
      <c r="CC20" s="9"/>
      <c r="CD20" s="9"/>
      <c r="CE20" s="9"/>
      <c r="CF20" s="9"/>
      <c r="CG20" s="9"/>
      <c r="CH20" s="9"/>
      <c r="CI20" s="9"/>
      <c r="CJ20" s="9"/>
      <c r="CK20" s="9"/>
      <c r="CL20" s="9"/>
      <c r="CM20" s="9"/>
      <c r="CN20" s="9"/>
      <c r="CO20" s="9"/>
      <c r="CP20" s="9"/>
      <c r="CQ20" s="9"/>
      <c r="CR20" s="9"/>
      <c r="CS20" s="9"/>
      <c r="CT20" s="9"/>
      <c r="CU20" s="9"/>
      <c r="CV20" s="9"/>
      <c r="CW20" s="9"/>
      <c r="CX20" s="9"/>
      <c r="CY20" s="9"/>
      <c r="CZ20" s="9"/>
      <c r="DA20" s="9"/>
      <c r="DB20" s="9"/>
      <c r="DC20" s="9"/>
      <c r="DD20" s="9"/>
      <c r="DE20" s="9"/>
      <c r="DF20" s="9"/>
      <c r="DG20" s="9"/>
      <c r="DH20" s="9"/>
      <c r="DI20" s="9"/>
      <c r="DJ20" s="9"/>
      <c r="DK20" s="9"/>
      <c r="DL20" s="9"/>
      <c r="DM20" s="9"/>
      <c r="DN20" s="9"/>
      <c r="DO20" s="9"/>
      <c r="DP20" s="9"/>
      <c r="DQ20" s="9"/>
      <c r="DR20" s="9"/>
      <c r="DS20" s="9"/>
      <c r="DT20" s="9"/>
      <c r="DU20" s="9"/>
      <c r="DV20" s="9"/>
      <c r="DW20" s="9"/>
      <c r="DX20" s="9"/>
      <c r="DY20" s="9"/>
      <c r="DZ20" s="9"/>
      <c r="EA20" s="9"/>
      <c r="EB20" s="9"/>
      <c r="EC20" s="9"/>
      <c r="ED20" s="9"/>
      <c r="EE20" s="9"/>
      <c r="EF20" s="9"/>
      <c r="EG20" s="9"/>
      <c r="EH20" s="9"/>
      <c r="EI20" s="9"/>
      <c r="EJ20" s="9"/>
      <c r="EK20" s="9"/>
      <c r="EL20" s="9"/>
      <c r="EM20" s="9"/>
      <c r="EN20" s="9"/>
      <c r="EO20" s="9"/>
      <c r="EP20" s="9"/>
      <c r="EQ20" s="9"/>
      <c r="ER20" s="9"/>
      <c r="ES20" s="9"/>
      <c r="ET20" s="9"/>
      <c r="EU20" s="9"/>
      <c r="EV20" s="9"/>
      <c r="EW20" s="9"/>
      <c r="EX20" s="9"/>
      <c r="EY20" s="9"/>
      <c r="EZ20" s="9"/>
      <c r="FA20" s="9"/>
      <c r="FB20" s="9"/>
      <c r="FC20" s="9"/>
      <c r="FD20" s="9"/>
      <c r="FE20" s="9"/>
      <c r="FF20" s="9"/>
      <c r="FG20" s="9"/>
      <c r="FH20" s="9"/>
      <c r="FI20" s="9"/>
      <c r="FJ20" s="9"/>
      <c r="FK20" s="9"/>
      <c r="FL20" s="9"/>
      <c r="FM20" s="9"/>
      <c r="FN20" s="9"/>
      <c r="FO20" s="9"/>
      <c r="FP20" s="9"/>
      <c r="FQ20" s="9"/>
      <c r="FR20" s="9"/>
      <c r="FS20" s="9"/>
      <c r="FT20" s="9"/>
      <c r="FU20" s="9"/>
      <c r="FV20" s="9"/>
      <c r="FW20" s="9"/>
      <c r="FX20" s="9"/>
      <c r="FY20" s="9"/>
    </row>
    <row r="21" spans="1:181" s="2" customFormat="1" x14ac:dyDescent="0.3">
      <c r="A21" s="1"/>
      <c r="B21" s="1"/>
      <c r="C21" s="1"/>
      <c r="D21" s="1"/>
      <c r="E21" s="1"/>
      <c r="F21" s="1"/>
      <c r="G21" s="1"/>
      <c r="H21" s="3"/>
      <c r="I21" s="3"/>
      <c r="J21" s="3"/>
      <c r="K21" s="10"/>
      <c r="W21" s="9"/>
    </row>
    <row r="22" spans="1:181" s="2" customFormat="1" x14ac:dyDescent="0.35">
      <c r="A22" s="5"/>
      <c r="B22" s="6"/>
      <c r="C22" s="6"/>
      <c r="D22" s="7"/>
      <c r="E22" s="7"/>
      <c r="F22" s="7"/>
      <c r="G22" s="7"/>
      <c r="H22" s="3"/>
      <c r="I22" s="3"/>
      <c r="J22" s="3"/>
      <c r="K22" s="10"/>
      <c r="W22" s="9"/>
    </row>
    <row r="23" spans="1:181" s="2" customFormat="1" x14ac:dyDescent="0.35">
      <c r="A23" s="5"/>
      <c r="B23" s="6"/>
      <c r="C23" s="6"/>
      <c r="D23" s="7"/>
      <c r="E23" s="7"/>
      <c r="F23" s="7"/>
      <c r="G23" s="7"/>
      <c r="H23" s="3"/>
      <c r="I23" s="3"/>
      <c r="J23" s="3"/>
      <c r="K23" s="10"/>
      <c r="W23" s="9"/>
    </row>
    <row r="24" spans="1:181" s="2" customFormat="1" x14ac:dyDescent="0.35">
      <c r="A24" s="5"/>
      <c r="B24" s="6"/>
      <c r="C24" s="6"/>
      <c r="D24" s="7"/>
      <c r="E24" s="7"/>
      <c r="F24" s="7"/>
      <c r="G24" s="7"/>
      <c r="H24" s="3"/>
      <c r="I24" s="3"/>
      <c r="J24" s="3"/>
      <c r="K24" s="10"/>
      <c r="W24" s="9"/>
    </row>
    <row r="25" spans="1:181" s="2" customFormat="1" x14ac:dyDescent="0.3">
      <c r="A25" s="1"/>
      <c r="B25" s="1"/>
      <c r="C25" s="1"/>
      <c r="D25" s="1"/>
      <c r="E25" s="1"/>
      <c r="F25" s="1"/>
      <c r="G25" s="1"/>
      <c r="H25" s="3"/>
      <c r="I25" s="3"/>
      <c r="J25" s="3"/>
      <c r="K25" s="10"/>
      <c r="W25" s="9"/>
    </row>
    <row r="26" spans="1:181" s="2" customFormat="1" x14ac:dyDescent="0.3">
      <c r="A26" s="1"/>
      <c r="B26" s="1"/>
      <c r="C26" s="1"/>
      <c r="D26" s="1"/>
      <c r="E26" s="1"/>
      <c r="F26" s="1"/>
      <c r="G26" s="1"/>
      <c r="H26" s="3"/>
      <c r="I26" s="3"/>
      <c r="J26" s="3"/>
      <c r="K26" s="10"/>
      <c r="W26" s="9"/>
    </row>
    <row r="27" spans="1:181" s="2" customFormat="1" x14ac:dyDescent="0.3">
      <c r="A27" s="1"/>
      <c r="B27" s="1"/>
      <c r="C27" s="1"/>
      <c r="D27" s="1"/>
      <c r="E27" s="1"/>
      <c r="F27" s="1"/>
      <c r="G27" s="1"/>
      <c r="H27" s="3"/>
      <c r="I27" s="3"/>
      <c r="J27" s="3"/>
      <c r="K27" s="10"/>
      <c r="W27" s="9"/>
    </row>
    <row r="28" spans="1:181" s="2" customFormat="1" x14ac:dyDescent="0.3">
      <c r="A28" s="1"/>
      <c r="B28" s="1"/>
      <c r="C28" s="1"/>
      <c r="D28" s="1"/>
      <c r="E28" s="1"/>
      <c r="F28" s="1"/>
      <c r="G28" s="1"/>
      <c r="H28" s="3"/>
      <c r="I28" s="3"/>
      <c r="J28" s="3"/>
      <c r="K28" s="10"/>
      <c r="W28" s="9"/>
    </row>
    <row r="29" spans="1:181" s="2" customFormat="1" x14ac:dyDescent="0.3">
      <c r="A29" s="1"/>
      <c r="B29" s="1"/>
      <c r="C29" s="1"/>
      <c r="D29" s="1"/>
      <c r="E29" s="1"/>
      <c r="F29" s="1"/>
      <c r="G29" s="1"/>
      <c r="H29" s="3"/>
      <c r="I29" s="3"/>
      <c r="J29" s="3"/>
      <c r="K29" s="10"/>
      <c r="W29" s="9"/>
    </row>
    <row r="30" spans="1:181" s="2" customFormat="1" x14ac:dyDescent="0.3">
      <c r="A30" s="1" t="s">
        <v>13</v>
      </c>
      <c r="B30" s="1"/>
      <c r="C30" s="1"/>
      <c r="D30" s="1"/>
      <c r="E30" s="1"/>
      <c r="F30" s="1"/>
      <c r="G30" s="1"/>
      <c r="H30" s="3"/>
      <c r="I30" s="3"/>
      <c r="J30" s="3"/>
      <c r="K30" s="10"/>
      <c r="W30" s="9"/>
    </row>
    <row r="31" spans="1:181" s="2" customFormat="1" x14ac:dyDescent="0.3">
      <c r="A31" s="1"/>
      <c r="B31" s="1"/>
      <c r="C31" s="1"/>
      <c r="D31" s="1"/>
      <c r="E31" s="1"/>
      <c r="F31" s="1"/>
      <c r="G31" s="1"/>
      <c r="H31" s="3"/>
      <c r="I31" s="3"/>
      <c r="J31" s="3"/>
      <c r="K31" s="10"/>
      <c r="W31" s="9"/>
    </row>
    <row r="32" spans="1:181" s="2" customFormat="1" x14ac:dyDescent="0.2">
      <c r="A32" s="21"/>
      <c r="B32" s="8"/>
      <c r="C32" s="8"/>
      <c r="D32" s="8"/>
      <c r="E32" s="8"/>
      <c r="F32" s="8"/>
      <c r="G32" s="8"/>
      <c r="H32" s="3"/>
      <c r="I32" s="3"/>
      <c r="J32" s="3"/>
      <c r="K32" s="10"/>
      <c r="W32" s="9"/>
    </row>
    <row r="33" spans="1:23" s="2" customFormat="1" x14ac:dyDescent="0.35">
      <c r="A33" s="22"/>
      <c r="B33" s="4">
        <v>2010</v>
      </c>
      <c r="C33" s="4">
        <v>2011</v>
      </c>
      <c r="D33" s="4">
        <v>2012</v>
      </c>
      <c r="E33" s="4">
        <v>2013</v>
      </c>
      <c r="F33" s="4">
        <v>2014</v>
      </c>
      <c r="G33" s="4">
        <v>2015</v>
      </c>
      <c r="H33" s="4">
        <v>2016</v>
      </c>
      <c r="I33" s="4">
        <v>2017</v>
      </c>
      <c r="J33" s="4">
        <v>2018</v>
      </c>
      <c r="K33" s="4">
        <v>2019</v>
      </c>
      <c r="L33" s="4">
        <v>2020</v>
      </c>
      <c r="M33" s="4">
        <v>2021</v>
      </c>
      <c r="N33" s="17">
        <v>2022</v>
      </c>
      <c r="W33" s="9"/>
    </row>
    <row r="34" spans="1:23" s="2" customFormat="1" x14ac:dyDescent="0.35">
      <c r="A34" s="5" t="s">
        <v>3</v>
      </c>
      <c r="B34" s="15">
        <v>40837</v>
      </c>
      <c r="C34" s="15">
        <v>39704</v>
      </c>
      <c r="D34" s="15">
        <v>27753</v>
      </c>
      <c r="E34" s="15">
        <v>32187</v>
      </c>
      <c r="F34" s="15">
        <v>32175</v>
      </c>
      <c r="G34" s="15">
        <v>29452</v>
      </c>
      <c r="H34" s="15">
        <v>36139</v>
      </c>
      <c r="I34" s="15">
        <v>35465</v>
      </c>
      <c r="J34" s="15">
        <v>23548</v>
      </c>
      <c r="K34" s="15">
        <v>3544</v>
      </c>
      <c r="L34" s="15">
        <v>12</v>
      </c>
      <c r="M34" s="15">
        <v>15</v>
      </c>
      <c r="N34" s="9">
        <v>8</v>
      </c>
      <c r="W34" s="9"/>
    </row>
    <row r="35" spans="1:23" s="2" customFormat="1" x14ac:dyDescent="0.35">
      <c r="A35" s="5" t="s">
        <v>4</v>
      </c>
      <c r="B35" s="15">
        <v>210380</v>
      </c>
      <c r="C35" s="15">
        <v>216281</v>
      </c>
      <c r="D35" s="15">
        <v>154440</v>
      </c>
      <c r="E35" s="15">
        <v>133521</v>
      </c>
      <c r="F35" s="15">
        <v>140523</v>
      </c>
      <c r="G35" s="15">
        <v>158300</v>
      </c>
      <c r="H35" s="15">
        <v>169793</v>
      </c>
      <c r="I35" s="15">
        <v>181307</v>
      </c>
      <c r="J35" s="15">
        <v>136989</v>
      </c>
      <c r="K35" s="15">
        <v>73251</v>
      </c>
      <c r="L35" s="15">
        <v>43112</v>
      </c>
      <c r="M35" s="15">
        <v>18089</v>
      </c>
      <c r="N35" s="9">
        <v>16888</v>
      </c>
      <c r="W35" s="9"/>
    </row>
    <row r="36" spans="1:23" s="2" customFormat="1" x14ac:dyDescent="0.35">
      <c r="A36" s="5" t="s">
        <v>5</v>
      </c>
      <c r="B36" s="15">
        <v>173358</v>
      </c>
      <c r="C36" s="15">
        <v>182259</v>
      </c>
      <c r="D36" s="15">
        <v>143998</v>
      </c>
      <c r="E36" s="15">
        <v>138264</v>
      </c>
      <c r="F36" s="15">
        <v>134820</v>
      </c>
      <c r="G36" s="15">
        <v>149553</v>
      </c>
      <c r="H36" s="15">
        <v>189883</v>
      </c>
      <c r="I36" s="15">
        <v>200840</v>
      </c>
      <c r="J36" s="15">
        <v>150029</v>
      </c>
      <c r="K36" s="15">
        <v>119692</v>
      </c>
      <c r="L36" s="15">
        <v>71211</v>
      </c>
      <c r="M36" s="15">
        <v>59024</v>
      </c>
      <c r="N36" s="9">
        <v>47383</v>
      </c>
      <c r="W36" s="9"/>
    </row>
    <row r="37" spans="1:23" s="2" customFormat="1" x14ac:dyDescent="0.35">
      <c r="A37" s="5" t="s">
        <v>6</v>
      </c>
      <c r="B37" s="15">
        <v>113230</v>
      </c>
      <c r="C37" s="15">
        <v>109711</v>
      </c>
      <c r="D37" s="15">
        <v>78378</v>
      </c>
      <c r="E37" s="15">
        <v>59169</v>
      </c>
      <c r="F37" s="15">
        <v>52909</v>
      </c>
      <c r="G37" s="15">
        <v>57062</v>
      </c>
      <c r="H37" s="15">
        <v>69346</v>
      </c>
      <c r="I37" s="15">
        <v>62718</v>
      </c>
      <c r="J37" s="15">
        <v>46648</v>
      </c>
      <c r="K37" s="15">
        <v>36649</v>
      </c>
      <c r="L37" s="15">
        <v>20574</v>
      </c>
      <c r="M37" s="15">
        <v>8251</v>
      </c>
      <c r="N37" s="9">
        <v>5725</v>
      </c>
      <c r="W37" s="9"/>
    </row>
    <row r="38" spans="1:23" s="2" customFormat="1" x14ac:dyDescent="0.35">
      <c r="A38" s="5" t="s">
        <v>7</v>
      </c>
      <c r="B38" s="15">
        <v>21512</v>
      </c>
      <c r="C38" s="15">
        <v>25919</v>
      </c>
      <c r="D38" s="15">
        <v>18998</v>
      </c>
      <c r="E38" s="15">
        <v>16180</v>
      </c>
      <c r="F38" s="15">
        <v>14467</v>
      </c>
      <c r="G38" s="15">
        <v>14173</v>
      </c>
      <c r="H38" s="15">
        <v>15331</v>
      </c>
      <c r="I38" s="15">
        <v>17923</v>
      </c>
      <c r="J38" s="15">
        <v>14460</v>
      </c>
      <c r="K38" s="15">
        <v>8731</v>
      </c>
      <c r="L38" s="15">
        <v>2743</v>
      </c>
      <c r="M38" s="15">
        <v>1378</v>
      </c>
      <c r="N38" s="9">
        <v>7780</v>
      </c>
      <c r="W38" s="9"/>
    </row>
    <row r="39" spans="1:23" s="2" customFormat="1" x14ac:dyDescent="0.35">
      <c r="A39" s="5" t="s">
        <v>8</v>
      </c>
      <c r="B39" s="15">
        <v>1941</v>
      </c>
      <c r="C39" s="15">
        <v>1648</v>
      </c>
      <c r="D39" s="15">
        <v>1163</v>
      </c>
      <c r="E39" s="15">
        <v>733</v>
      </c>
      <c r="F39" s="15">
        <v>1065</v>
      </c>
      <c r="G39" s="15">
        <v>1138</v>
      </c>
      <c r="H39" s="15">
        <v>1018</v>
      </c>
      <c r="I39" s="15">
        <v>1058</v>
      </c>
      <c r="J39" s="15">
        <v>631</v>
      </c>
      <c r="K39" s="15">
        <v>450</v>
      </c>
      <c r="L39" s="15">
        <v>192</v>
      </c>
      <c r="M39" s="15">
        <v>351</v>
      </c>
      <c r="N39" s="9">
        <v>504</v>
      </c>
      <c r="W39" s="9"/>
    </row>
    <row r="40" spans="1:23" s="2" customFormat="1" x14ac:dyDescent="0.35">
      <c r="A40" s="5" t="s">
        <v>9</v>
      </c>
      <c r="B40" s="15">
        <v>6663</v>
      </c>
      <c r="C40" s="15">
        <v>5447</v>
      </c>
      <c r="D40" s="15">
        <v>682</v>
      </c>
      <c r="E40" s="15">
        <v>551</v>
      </c>
      <c r="F40" s="15">
        <v>396</v>
      </c>
      <c r="G40" s="15">
        <v>605</v>
      </c>
      <c r="H40" s="15">
        <v>284</v>
      </c>
      <c r="I40" s="15">
        <v>394</v>
      </c>
      <c r="J40" s="15">
        <v>493</v>
      </c>
      <c r="K40" s="15">
        <v>682</v>
      </c>
      <c r="L40" s="15">
        <v>216</v>
      </c>
      <c r="M40" s="15">
        <v>99</v>
      </c>
      <c r="N40" s="9">
        <v>285</v>
      </c>
      <c r="W40" s="9"/>
    </row>
    <row r="41" spans="1:23" s="2" customFormat="1" x14ac:dyDescent="0.35">
      <c r="A41" s="5" t="s">
        <v>24</v>
      </c>
      <c r="B41" s="15">
        <v>99175</v>
      </c>
      <c r="C41" s="15">
        <v>131212</v>
      </c>
      <c r="D41" s="15">
        <v>127083</v>
      </c>
      <c r="E41" s="15">
        <v>144816</v>
      </c>
      <c r="F41" s="15">
        <v>182336</v>
      </c>
      <c r="G41" s="15">
        <v>256665</v>
      </c>
      <c r="H41" s="15">
        <v>341289</v>
      </c>
      <c r="I41" s="15">
        <v>387134</v>
      </c>
      <c r="J41" s="15">
        <v>418420</v>
      </c>
      <c r="K41" s="15">
        <v>362420</v>
      </c>
      <c r="L41" s="15">
        <v>235243</v>
      </c>
      <c r="M41" s="15">
        <v>185488</v>
      </c>
      <c r="N41" s="9">
        <v>1</v>
      </c>
      <c r="W41" s="9"/>
    </row>
    <row r="42" spans="1:23" s="2" customFormat="1" x14ac:dyDescent="0.35">
      <c r="A42" s="5" t="s">
        <v>25</v>
      </c>
      <c r="B42" s="15">
        <v>71895</v>
      </c>
      <c r="C42" s="15">
        <v>84681</v>
      </c>
      <c r="D42" s="15">
        <v>64803</v>
      </c>
      <c r="E42" s="15">
        <v>49542</v>
      </c>
      <c r="F42" s="15">
        <v>51436</v>
      </c>
      <c r="G42" s="15">
        <v>67147</v>
      </c>
      <c r="H42" s="15">
        <v>71473</v>
      </c>
      <c r="I42" s="15">
        <v>83106</v>
      </c>
      <c r="J42" s="15">
        <v>83374</v>
      </c>
      <c r="K42" s="15">
        <v>73840</v>
      </c>
      <c r="L42" s="15">
        <v>45935</v>
      </c>
      <c r="M42" s="15">
        <v>27750</v>
      </c>
      <c r="N42" s="9">
        <v>147615</v>
      </c>
      <c r="W42" s="9"/>
    </row>
    <row r="43" spans="1:23" s="2" customFormat="1" x14ac:dyDescent="0.35">
      <c r="A43" s="5" t="s">
        <v>26</v>
      </c>
      <c r="B43" s="15">
        <v>152864</v>
      </c>
      <c r="C43" s="15">
        <v>160060</v>
      </c>
      <c r="D43" s="15">
        <v>121225</v>
      </c>
      <c r="E43" s="15">
        <v>121637</v>
      </c>
      <c r="F43" s="15">
        <v>129658</v>
      </c>
      <c r="G43" s="15">
        <v>130165</v>
      </c>
      <c r="H43" s="15">
        <v>136160</v>
      </c>
      <c r="I43" s="15">
        <v>128571</v>
      </c>
      <c r="J43" s="15">
        <v>91202</v>
      </c>
      <c r="K43" s="15">
        <v>72985</v>
      </c>
      <c r="L43" s="15">
        <v>26517</v>
      </c>
      <c r="M43" s="15">
        <v>17135</v>
      </c>
      <c r="N43" s="9">
        <v>22683</v>
      </c>
      <c r="W43" s="9"/>
    </row>
    <row r="44" spans="1:23" x14ac:dyDescent="0.35">
      <c r="A44" s="5" t="s">
        <v>10</v>
      </c>
      <c r="B44" s="15">
        <v>8372</v>
      </c>
      <c r="C44" s="15">
        <v>8795</v>
      </c>
      <c r="D44" s="15">
        <v>7105</v>
      </c>
      <c r="E44" s="15">
        <v>6368</v>
      </c>
      <c r="F44" s="15">
        <v>7405</v>
      </c>
      <c r="G44" s="15">
        <v>8595</v>
      </c>
      <c r="H44" s="15">
        <v>10215</v>
      </c>
      <c r="I44" s="15">
        <v>14482</v>
      </c>
      <c r="J44" s="15">
        <v>13015</v>
      </c>
      <c r="K44" s="15">
        <v>10853</v>
      </c>
      <c r="L44" s="15">
        <v>6400</v>
      </c>
      <c r="M44" s="15">
        <v>5455</v>
      </c>
      <c r="N44" s="9">
        <v>8905</v>
      </c>
    </row>
    <row r="45" spans="1:23" x14ac:dyDescent="0.35">
      <c r="A45" s="5" t="s">
        <v>11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9">
        <v>280</v>
      </c>
    </row>
    <row r="46" spans="1:23" x14ac:dyDescent="0.3">
      <c r="A46" s="1" t="s">
        <v>30</v>
      </c>
      <c r="B46" s="1">
        <f>SUM(B34:B45)</f>
        <v>900227</v>
      </c>
      <c r="C46" s="1">
        <f t="shared" ref="C46:N46" si="1">SUM(C34:C45)</f>
        <v>965717</v>
      </c>
      <c r="D46" s="1">
        <f t="shared" si="1"/>
        <v>745628</v>
      </c>
      <c r="E46" s="1">
        <f t="shared" si="1"/>
        <v>702968</v>
      </c>
      <c r="F46" s="1">
        <f t="shared" si="1"/>
        <v>747190</v>
      </c>
      <c r="G46" s="1">
        <f t="shared" si="1"/>
        <v>872855</v>
      </c>
      <c r="H46" s="1">
        <f t="shared" si="1"/>
        <v>1040931</v>
      </c>
      <c r="I46" s="1">
        <f t="shared" si="1"/>
        <v>1112998</v>
      </c>
      <c r="J46" s="1">
        <f t="shared" si="1"/>
        <v>978809</v>
      </c>
      <c r="K46" s="1">
        <f t="shared" si="1"/>
        <v>763097</v>
      </c>
      <c r="L46" s="1">
        <f t="shared" si="1"/>
        <v>452155</v>
      </c>
      <c r="M46" s="1">
        <f t="shared" si="1"/>
        <v>323035</v>
      </c>
      <c r="N46" s="1">
        <f t="shared" si="1"/>
        <v>258057</v>
      </c>
    </row>
    <row r="47" spans="1:23" x14ac:dyDescent="0.3">
      <c r="B47" s="11"/>
      <c r="C47" s="11"/>
      <c r="D47" s="11"/>
      <c r="E47" s="11"/>
      <c r="G47" s="11"/>
    </row>
    <row r="52" spans="2:7" x14ac:dyDescent="0.3">
      <c r="B52" s="11"/>
      <c r="C52" s="11"/>
      <c r="D52" s="11"/>
      <c r="E52" s="11"/>
      <c r="F52" s="11"/>
      <c r="G52" s="11"/>
    </row>
  </sheetData>
  <mergeCells count="1">
    <mergeCell ref="A5:A6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6" baseType="variant">
      <vt:variant>
        <vt:lpstr>Fogli di lavoro</vt:lpstr>
      </vt:variant>
      <vt:variant>
        <vt:i4>2</vt:i4>
      </vt:variant>
      <vt:variant>
        <vt:lpstr>Grafici</vt:lpstr>
      </vt:variant>
      <vt:variant>
        <vt:i4>2</vt:i4>
      </vt:variant>
      <vt:variant>
        <vt:lpstr>Intervalli denominati</vt:lpstr>
      </vt:variant>
      <vt:variant>
        <vt:i4>1</vt:i4>
      </vt:variant>
    </vt:vector>
  </HeadingPairs>
  <TitlesOfParts>
    <vt:vector size="5" baseType="lpstr">
      <vt:lpstr>9.segmenti</vt:lpstr>
      <vt:lpstr>DATI GRAPH</vt:lpstr>
      <vt:lpstr>Grafico1</vt:lpstr>
      <vt:lpstr>Grafico2</vt:lpstr>
      <vt:lpstr>'9.segmenti'!Area_stampa</vt:lpstr>
    </vt:vector>
  </TitlesOfParts>
  <Company>ANFIA SERVICE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</dc:creator>
  <cp:lastModifiedBy>Alessio Irene</cp:lastModifiedBy>
  <cp:lastPrinted>2020-06-29T15:32:34Z</cp:lastPrinted>
  <dcterms:created xsi:type="dcterms:W3CDTF">2012-11-29T15:55:14Z</dcterms:created>
  <dcterms:modified xsi:type="dcterms:W3CDTF">2023-06-26T08:10:46Z</dcterms:modified>
</cp:coreProperties>
</file>