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7C471660-D71A-4439-9214-51DCDA79A7FB}" xr6:coauthVersionLast="47" xr6:coauthVersionMax="47" xr10:uidLastSave="{00000000-0000-0000-0000-000000000000}"/>
  <bookViews>
    <workbookView xWindow="-14505" yWindow="90" windowWidth="14610" windowHeight="15585" xr2:uid="{00000000-000D-0000-FFFF-FFFF00000000}"/>
  </bookViews>
  <sheets>
    <sheet name="2.anni" sheetId="1" r:id="rId1"/>
  </sheets>
  <externalReferences>
    <externalReference r:id="rId2"/>
  </externalReferences>
  <definedNames>
    <definedName name="_xlnm.Print_Area" localSheetId="0">'2.anni'!$A$1:$Q$69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1" i="1" l="1"/>
  <c r="N42" i="1"/>
  <c r="N55" i="1"/>
  <c r="N56" i="1"/>
  <c r="N38" i="1" l="1"/>
  <c r="N37" i="1" l="1"/>
  <c r="N36" i="1"/>
  <c r="N35" i="1"/>
  <c r="N34" i="1"/>
  <c r="O35" i="1"/>
  <c r="N32" i="1"/>
  <c r="N31" i="1"/>
  <c r="F7" i="1"/>
  <c r="F8" i="1"/>
  <c r="N8" i="1"/>
  <c r="F9" i="1"/>
  <c r="N9" i="1"/>
  <c r="F10" i="1"/>
  <c r="N10" i="1"/>
  <c r="F11" i="1"/>
  <c r="N11" i="1"/>
  <c r="F12" i="1"/>
  <c r="N12" i="1"/>
  <c r="F13" i="1"/>
  <c r="N13" i="1"/>
  <c r="F14" i="1"/>
  <c r="N14" i="1"/>
  <c r="F15" i="1"/>
  <c r="N15" i="1"/>
  <c r="F16" i="1"/>
  <c r="N16" i="1"/>
  <c r="F17" i="1"/>
  <c r="N17" i="1"/>
  <c r="F18" i="1"/>
  <c r="N18" i="1"/>
  <c r="F19" i="1"/>
  <c r="N19" i="1"/>
  <c r="F20" i="1"/>
  <c r="N20" i="1"/>
  <c r="F21" i="1"/>
  <c r="N21" i="1"/>
  <c r="N22" i="1"/>
  <c r="F23" i="1"/>
  <c r="N23" i="1"/>
  <c r="F24" i="1"/>
  <c r="N24" i="1"/>
  <c r="F25" i="1"/>
  <c r="N25" i="1"/>
  <c r="F26" i="1"/>
  <c r="N26" i="1"/>
  <c r="F27" i="1"/>
  <c r="N27" i="1"/>
  <c r="F28" i="1"/>
  <c r="N28" i="1"/>
  <c r="F29" i="1"/>
  <c r="N29" i="1"/>
  <c r="F30" i="1"/>
  <c r="N30" i="1"/>
  <c r="F31" i="1"/>
  <c r="N33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</calcChain>
</file>

<file path=xl/sharedStrings.xml><?xml version="1.0" encoding="utf-8"?>
<sst xmlns="http://schemas.openxmlformats.org/spreadsheetml/2006/main" count="100" uniqueCount="69">
  <si>
    <t>IMMATRICOLAZIONI  AUTOVEICOLI (1928-1987)</t>
  </si>
  <si>
    <t>MOTOR VEHICLE NEW REGISTRATIONS (1928-1987)</t>
  </si>
  <si>
    <t>Anni</t>
  </si>
  <si>
    <t>Autovetture</t>
  </si>
  <si>
    <t>Autocarri</t>
  </si>
  <si>
    <t>Autobus</t>
  </si>
  <si>
    <t>Totale</t>
  </si>
  <si>
    <t>Rimor. e Semir. (1)</t>
  </si>
  <si>
    <t>Veicoli Comm</t>
  </si>
  <si>
    <t>Years</t>
  </si>
  <si>
    <t>Cars</t>
  </si>
  <si>
    <t>Trucks</t>
  </si>
  <si>
    <t>Buses</t>
  </si>
  <si>
    <t>Total</t>
  </si>
  <si>
    <t>Trailers e Semitr.(1)</t>
  </si>
  <si>
    <t>LCV</t>
  </si>
  <si>
    <t>......</t>
  </si>
  <si>
    <t>n.d.</t>
  </si>
  <si>
    <t>1943-45</t>
  </si>
  <si>
    <t>2008*</t>
  </si>
  <si>
    <t>2009*</t>
  </si>
  <si>
    <t>2010*</t>
  </si>
  <si>
    <t>2011*</t>
  </si>
  <si>
    <t xml:space="preserve">Prepared by Anfia on Ministry of Transports data </t>
  </si>
  <si>
    <t>Fonte: ACI (iscrizioni al P.R.A.)</t>
  </si>
  <si>
    <t>Note: Up to 1949 three-wheelers are included in trucks. From 1930 trucks include road tractors and from 1957</t>
  </si>
  <si>
    <t>2012*</t>
  </si>
  <si>
    <t>2013*</t>
  </si>
  <si>
    <t>2014*</t>
  </si>
  <si>
    <t>2015*</t>
  </si>
  <si>
    <t>2016*</t>
  </si>
  <si>
    <t>Autocarri (1)</t>
  </si>
  <si>
    <t>Trucks (1)</t>
  </si>
  <si>
    <t>Autobus (1)</t>
  </si>
  <si>
    <t>Buses (1)</t>
  </si>
  <si>
    <t>Rimor. e Semir. (1)(2)</t>
  </si>
  <si>
    <t xml:space="preserve">Autocarri </t>
  </si>
  <si>
    <t xml:space="preserve">Trucks </t>
  </si>
  <si>
    <t xml:space="preserve">Autobus </t>
  </si>
  <si>
    <t>Rimor. e Semir. (2)</t>
  </si>
  <si>
    <t>Trailers e Semitr. (2)</t>
  </si>
  <si>
    <t>Trailers e Semitr. (1)(2)</t>
  </si>
  <si>
    <t>2017*</t>
  </si>
  <si>
    <t>2018*</t>
  </si>
  <si>
    <t>Elaborazioni Anfia  su dati del Ministero dei Trasporti  (Aut. Min.D07161/H4)</t>
  </si>
  <si>
    <r>
      <t xml:space="preserve">(2) compresi rimorchi uso campeggio ( caravan e carrelli )/ </t>
    </r>
    <r>
      <rPr>
        <i/>
        <sz val="8"/>
        <color theme="1" tint="0.14999847407452621"/>
        <rFont val="Trebuchet MS"/>
        <family val="2"/>
      </rPr>
      <t>Including caravans used for camping</t>
    </r>
  </si>
  <si>
    <t>the Ministry of Transport and from 2014 the data result from the effective date of registration.</t>
  </si>
  <si>
    <t>2019*</t>
  </si>
  <si>
    <t>secondo la data effettiva di immatricolazione. Essi potrebbero essere successivamente modificati per il recepimento di ulteriori pratiche</t>
  </si>
  <si>
    <r>
      <t xml:space="preserve">(1)- I dati riportati,  provenienti  dal CED  della  Motorizzazione,  relativi  a </t>
    </r>
    <r>
      <rPr>
        <u/>
        <sz val="8"/>
        <rFont val="Trebuchet MS"/>
        <family val="2"/>
      </rPr>
      <t xml:space="preserve">vetture e veicoli  commerciali  </t>
    </r>
    <r>
      <rPr>
        <sz val="8"/>
        <rFont val="Trebuchet MS"/>
        <family val="2"/>
      </rPr>
      <t>sono  stati  elaborati  dall'Anfia</t>
    </r>
  </si>
  <si>
    <r>
      <t>I dati relativi ai</t>
    </r>
    <r>
      <rPr>
        <b/>
        <u/>
        <sz val="8"/>
        <rFont val="Trebuchet MS"/>
        <family val="2"/>
      </rPr>
      <t xml:space="preserve"> veicoli industriali, agli autobus ed ai rimorchi e semirimorchi </t>
    </r>
    <r>
      <rPr>
        <b/>
        <sz val="8"/>
        <rFont val="Trebuchet MS"/>
        <family val="2"/>
      </rPr>
      <t>sono stati  invece elaborati in base al  numero  delle</t>
    </r>
  </si>
  <si>
    <t>carte di circolazione rilasciate dalla Motorizzazione e, dal 2014 sono stati eleborati in base  alla  data  effettiva  immatricolazione</t>
  </si>
  <si>
    <t xml:space="preserve">(rilascio targa) come per le autovetture e i VCL. </t>
  </si>
  <si>
    <t>(1)- Figures above, provided by CED of Ministry of Transport, concerning  cars  and  LCV result from  Anfia's  elaborations  based  on  the</t>
  </si>
  <si>
    <t>effective date of registration. These figures could be further amended taking into account new registrations not present in the national</t>
  </si>
  <si>
    <r>
      <t>Data concerning</t>
    </r>
    <r>
      <rPr>
        <b/>
        <i/>
        <u/>
        <sz val="8"/>
        <color theme="1" tint="0.14999847407452621"/>
        <rFont val="Trebuchet MS"/>
        <family val="2"/>
      </rPr>
      <t xml:space="preserve"> heavy trucks, buses and trailers/semitrailers </t>
    </r>
    <r>
      <rPr>
        <b/>
        <i/>
        <sz val="8"/>
        <color theme="1" tint="0.14999847407452621"/>
        <rFont val="Trebuchet MS"/>
        <family val="2"/>
      </rPr>
      <t xml:space="preserve">result from the total number  of  registration  papers  issued  by </t>
    </r>
  </si>
  <si>
    <t>Nota: Fino al 1949 gli autocarri comprendono i tre ruote.Dal 1930 gli autocarri comprendono i  trattori  stradali</t>
  </si>
  <si>
    <t>e dal 1957 le motrici per semirimorchi. (1) Compresi rimorchi uso campeggio (caravan e carrelli)</t>
  </si>
  <si>
    <t>engines from semitrailers. (1) including trailers used for camping</t>
  </si>
  <si>
    <r>
      <t xml:space="preserve">* Autovetture include combi immatricolati come auto/ </t>
    </r>
    <r>
      <rPr>
        <i/>
        <sz val="8"/>
        <color theme="1" tint="0.14999847407452621"/>
        <rFont val="Trebuchet MS"/>
        <family val="2"/>
      </rPr>
      <t>Cars included kombi</t>
    </r>
  </si>
  <si>
    <t>2020*</t>
  </si>
  <si>
    <t>2021*</t>
  </si>
  <si>
    <t>2022*</t>
  </si>
  <si>
    <t>IMMATRICOLAZIONI AUTOVEICOLI (1988-2022)</t>
  </si>
  <si>
    <t>MOTOR VEHICLE NEW REGISTRATIONS (1988-2022)</t>
  </si>
  <si>
    <t>data base at the moment of the elaboration (30st Apr 2023).</t>
  </si>
  <si>
    <t>immatricolative non presenti nell'archivio nazionale dei veicoli alla data in cui è stata effettuata la presente  elaborazione  (30/04/2023).</t>
  </si>
  <si>
    <t>IMMATRICOLAZIONI VI PER DATA IMMATRICOLAZIONE (TARGA)</t>
  </si>
  <si>
    <t>COMMERCIAL VEHICLES NEW REGISTRATIONS BY REGISTRATION DATE (PLATE)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</si>
</sst>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#,##0_ ;\-#,##0\ "/>
    <numFmt numFmtId="165" formatCode="_-* #,##0_-;\-* #,##0_-;_-* &quot;-&quot;??_-;_-@_-"/>
    <numFmt numFmtId="166" formatCode="_-* #,##0.00_-;\-* #,##0.00_-;_-* \-??_-;_-@_-"/>
    <numFmt numFmtId="167" formatCode="_-* #,##0_-;\-* #,##0_-;_-* \-_-;_-@_-"/>
  </numFmts>
  <fonts count="24" x14ac:knownFonts="1">
    <font>
      <sz val="10"/>
      <name val="Arial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indexed="63"/>
      <name val="Calibri"/>
      <family val="2"/>
    </font>
    <font>
      <b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sz val="12"/>
      <name val="Trebuchet MS"/>
      <family val="2"/>
    </font>
    <font>
      <i/>
      <sz val="11"/>
      <name val="Trebuchet MS"/>
      <family val="2"/>
    </font>
    <font>
      <b/>
      <sz val="9"/>
      <name val="Trebuchet MS"/>
      <family val="2"/>
    </font>
    <font>
      <i/>
      <sz val="9"/>
      <name val="Trebuchet MS"/>
      <family val="2"/>
    </font>
    <font>
      <sz val="9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u/>
      <sz val="8"/>
      <name val="Trebuchet MS"/>
      <family val="2"/>
    </font>
    <font>
      <b/>
      <sz val="8"/>
      <name val="Trebuchet MS"/>
      <family val="2"/>
    </font>
    <font>
      <b/>
      <sz val="10"/>
      <name val="Arial"/>
      <family val="2"/>
    </font>
    <font>
      <b/>
      <u/>
      <sz val="8"/>
      <name val="Trebuchet MS"/>
      <family val="2"/>
    </font>
    <font>
      <i/>
      <sz val="9"/>
      <color theme="1" tint="0.14999847407452621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8"/>
      <color theme="1" tint="0.14999847407452621"/>
      <name val="Trebuchet MS"/>
      <family val="2"/>
    </font>
    <font>
      <b/>
      <i/>
      <u/>
      <sz val="8"/>
      <color theme="1" tint="0.14999847407452621"/>
      <name val="Trebuchet MS"/>
      <family val="2"/>
    </font>
    <font>
      <i/>
      <sz val="10"/>
      <color theme="1" tint="0.14999847407452621"/>
      <name val="Trebuchet MS"/>
      <family val="2"/>
    </font>
  </fonts>
  <fills count="7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3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/>
      <diagonal/>
    </border>
    <border>
      <left style="thin">
        <color indexed="63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3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/>
      <bottom style="thin">
        <color indexed="64"/>
      </bottom>
      <diagonal/>
    </border>
    <border>
      <left style="thin">
        <color indexed="63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1" fillId="2" borderId="1" applyNumberFormat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7" fontId="2" fillId="0" borderId="0" applyFill="0" applyBorder="0" applyAlignment="0" applyProtection="0"/>
    <xf numFmtId="166" fontId="2" fillId="0" borderId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4" fillId="3" borderId="2" applyNumberFormat="0" applyAlignment="0" applyProtection="0"/>
  </cellStyleXfs>
  <cellXfs count="107">
    <xf numFmtId="0" fontId="0" fillId="0" borderId="0" xfId="0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9" fillId="0" borderId="0" xfId="0" applyFont="1"/>
    <xf numFmtId="0" fontId="8" fillId="0" borderId="0" xfId="0" applyFont="1" applyAlignment="1">
      <alignment horizontal="centerContinuous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2" fillId="0" borderId="0" xfId="0" applyNumberFormat="1" applyFont="1"/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13" fillId="4" borderId="0" xfId="0" applyFont="1" applyFill="1"/>
    <xf numFmtId="0" fontId="12" fillId="0" borderId="0" xfId="0" applyFont="1" applyAlignment="1">
      <alignment horizontal="right"/>
    </xf>
    <xf numFmtId="0" fontId="11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14" fillId="0" borderId="0" xfId="0" applyFont="1"/>
    <xf numFmtId="0" fontId="14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5" borderId="3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Continuous"/>
    </xf>
    <xf numFmtId="0" fontId="10" fillId="5" borderId="3" xfId="0" applyFont="1" applyFill="1" applyBorder="1" applyAlignment="1">
      <alignment horizontal="centerContinuous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2" fillId="5" borderId="5" xfId="0" applyFont="1" applyFill="1" applyBorder="1" applyAlignment="1">
      <alignment horizontal="center"/>
    </xf>
    <xf numFmtId="0" fontId="12" fillId="5" borderId="6" xfId="0" applyFont="1" applyFill="1" applyBorder="1" applyAlignment="1">
      <alignment horizontal="center"/>
    </xf>
    <xf numFmtId="3" fontId="11" fillId="5" borderId="5" xfId="0" applyNumberFormat="1" applyFont="1" applyFill="1" applyBorder="1" applyAlignment="1">
      <alignment horizontal="centerContinuous"/>
    </xf>
    <xf numFmtId="0" fontId="12" fillId="0" borderId="3" xfId="0" applyFont="1" applyBorder="1" applyAlignment="1">
      <alignment horizontal="center"/>
    </xf>
    <xf numFmtId="164" fontId="12" fillId="0" borderId="3" xfId="3" applyNumberFormat="1" applyFont="1" applyFill="1" applyBorder="1" applyAlignment="1">
      <alignment horizontal="right"/>
    </xf>
    <xf numFmtId="164" fontId="12" fillId="0" borderId="3" xfId="0" applyNumberFormat="1" applyFont="1" applyBorder="1"/>
    <xf numFmtId="164" fontId="12" fillId="0" borderId="3" xfId="0" applyNumberFormat="1" applyFont="1" applyBorder="1" applyAlignment="1">
      <alignment horizontal="right"/>
    </xf>
    <xf numFmtId="0" fontId="12" fillId="0" borderId="7" xfId="0" applyFont="1" applyBorder="1" applyAlignment="1">
      <alignment horizontal="center"/>
    </xf>
    <xf numFmtId="164" fontId="12" fillId="0" borderId="7" xfId="3" applyNumberFormat="1" applyFont="1" applyFill="1" applyBorder="1" applyAlignment="1">
      <alignment horizontal="right"/>
    </xf>
    <xf numFmtId="164" fontId="12" fillId="0" borderId="7" xfId="0" applyNumberFormat="1" applyFont="1" applyBorder="1"/>
    <xf numFmtId="164" fontId="12" fillId="0" borderId="7" xfId="0" applyNumberFormat="1" applyFont="1" applyBorder="1" applyAlignment="1">
      <alignment horizontal="right"/>
    </xf>
    <xf numFmtId="164" fontId="12" fillId="0" borderId="8" xfId="0" applyNumberFormat="1" applyFont="1" applyBorder="1"/>
    <xf numFmtId="164" fontId="12" fillId="0" borderId="8" xfId="0" applyNumberFormat="1" applyFont="1" applyBorder="1" applyAlignment="1">
      <alignment horizontal="right"/>
    </xf>
    <xf numFmtId="0" fontId="12" fillId="0" borderId="5" xfId="0" applyFont="1" applyBorder="1" applyAlignment="1">
      <alignment horizontal="center"/>
    </xf>
    <xf numFmtId="164" fontId="12" fillId="0" borderId="6" xfId="0" applyNumberFormat="1" applyFont="1" applyBorder="1"/>
    <xf numFmtId="164" fontId="12" fillId="0" borderId="5" xfId="0" applyNumberFormat="1" applyFont="1" applyBorder="1"/>
    <xf numFmtId="0" fontId="12" fillId="0" borderId="9" xfId="0" applyFont="1" applyBorder="1" applyAlignment="1">
      <alignment horizontal="center"/>
    </xf>
    <xf numFmtId="0" fontId="12" fillId="0" borderId="10" xfId="0" applyFont="1" applyBorder="1"/>
    <xf numFmtId="0" fontId="12" fillId="0" borderId="10" xfId="0" applyFont="1" applyBorder="1" applyAlignment="1">
      <alignment horizontal="right"/>
    </xf>
    <xf numFmtId="3" fontId="12" fillId="0" borderId="10" xfId="0" applyNumberFormat="1" applyFont="1" applyBorder="1" applyAlignment="1">
      <alignment horizontal="right"/>
    </xf>
    <xf numFmtId="0" fontId="12" fillId="0" borderId="11" xfId="0" applyFont="1" applyBorder="1"/>
    <xf numFmtId="0" fontId="12" fillId="0" borderId="3" xfId="0" applyFont="1" applyBorder="1"/>
    <xf numFmtId="0" fontId="12" fillId="0" borderId="12" xfId="0" applyFont="1" applyBorder="1" applyAlignment="1">
      <alignment horizontal="center"/>
    </xf>
    <xf numFmtId="164" fontId="12" fillId="0" borderId="13" xfId="0" applyNumberFormat="1" applyFont="1" applyBorder="1" applyAlignment="1">
      <alignment horizontal="right"/>
    </xf>
    <xf numFmtId="164" fontId="12" fillId="0" borderId="14" xfId="0" applyNumberFormat="1" applyFont="1" applyBorder="1" applyAlignment="1">
      <alignment horizontal="right"/>
    </xf>
    <xf numFmtId="164" fontId="12" fillId="0" borderId="13" xfId="0" applyNumberFormat="1" applyFont="1" applyBorder="1"/>
    <xf numFmtId="41" fontId="12" fillId="0" borderId="13" xfId="0" applyNumberFormat="1" applyFont="1" applyBorder="1" applyAlignment="1">
      <alignment horizontal="right" vertical="center"/>
    </xf>
    <xf numFmtId="0" fontId="12" fillId="4" borderId="7" xfId="0" applyFont="1" applyFill="1" applyBorder="1" applyAlignment="1">
      <alignment horizontal="center"/>
    </xf>
    <xf numFmtId="164" fontId="12" fillId="4" borderId="7" xfId="0" applyNumberFormat="1" applyFont="1" applyFill="1" applyBorder="1"/>
    <xf numFmtId="164" fontId="12" fillId="4" borderId="14" xfId="0" applyNumberFormat="1" applyFont="1" applyFill="1" applyBorder="1" applyAlignment="1">
      <alignment horizontal="right"/>
    </xf>
    <xf numFmtId="165" fontId="12" fillId="4" borderId="0" xfId="0" applyNumberFormat="1" applyFont="1" applyFill="1"/>
    <xf numFmtId="164" fontId="12" fillId="4" borderId="8" xfId="0" applyNumberFormat="1" applyFont="1" applyFill="1" applyBorder="1"/>
    <xf numFmtId="165" fontId="12" fillId="4" borderId="8" xfId="0" applyNumberFormat="1" applyFont="1" applyFill="1" applyBorder="1"/>
    <xf numFmtId="165" fontId="12" fillId="4" borderId="7" xfId="0" applyNumberFormat="1" applyFont="1" applyFill="1" applyBorder="1"/>
    <xf numFmtId="0" fontId="12" fillId="4" borderId="12" xfId="0" applyFont="1" applyFill="1" applyBorder="1" applyAlignment="1">
      <alignment horizontal="center"/>
    </xf>
    <xf numFmtId="164" fontId="12" fillId="4" borderId="13" xfId="0" applyNumberFormat="1" applyFont="1" applyFill="1" applyBorder="1" applyAlignment="1">
      <alignment horizontal="right"/>
    </xf>
    <xf numFmtId="164" fontId="12" fillId="4" borderId="13" xfId="0" applyNumberFormat="1" applyFont="1" applyFill="1" applyBorder="1"/>
    <xf numFmtId="165" fontId="12" fillId="4" borderId="15" xfId="2" applyNumberFormat="1" applyFont="1" applyFill="1" applyBorder="1"/>
    <xf numFmtId="165" fontId="12" fillId="4" borderId="13" xfId="2" applyNumberFormat="1" applyFont="1" applyFill="1" applyBorder="1"/>
    <xf numFmtId="164" fontId="12" fillId="4" borderId="16" xfId="0" applyNumberFormat="1" applyFont="1" applyFill="1" applyBorder="1" applyAlignment="1">
      <alignment horizontal="right"/>
    </xf>
    <xf numFmtId="0" fontId="12" fillId="4" borderId="0" xfId="0" applyFont="1" applyFill="1" applyAlignment="1">
      <alignment horizontal="center"/>
    </xf>
    <xf numFmtId="164" fontId="12" fillId="4" borderId="0" xfId="0" applyNumberFormat="1" applyFont="1" applyFill="1" applyAlignment="1">
      <alignment horizontal="right"/>
    </xf>
    <xf numFmtId="164" fontId="12" fillId="4" borderId="0" xfId="0" applyNumberFormat="1" applyFont="1" applyFill="1"/>
    <xf numFmtId="0" fontId="12" fillId="6" borderId="12" xfId="0" applyFont="1" applyFill="1" applyBorder="1" applyAlignment="1">
      <alignment horizontal="center"/>
    </xf>
    <xf numFmtId="164" fontId="12" fillId="6" borderId="13" xfId="0" applyNumberFormat="1" applyFont="1" applyFill="1" applyBorder="1" applyAlignment="1">
      <alignment horizontal="right"/>
    </xf>
    <xf numFmtId="164" fontId="12" fillId="6" borderId="13" xfId="0" applyNumberFormat="1" applyFont="1" applyFill="1" applyBorder="1"/>
    <xf numFmtId="164" fontId="12" fillId="6" borderId="16" xfId="0" applyNumberFormat="1" applyFont="1" applyFill="1" applyBorder="1" applyAlignment="1">
      <alignment horizontal="right"/>
    </xf>
    <xf numFmtId="164" fontId="12" fillId="6" borderId="7" xfId="0" applyNumberFormat="1" applyFont="1" applyFill="1" applyBorder="1"/>
    <xf numFmtId="0" fontId="12" fillId="6" borderId="17" xfId="0" applyFont="1" applyFill="1" applyBorder="1" applyAlignment="1">
      <alignment horizontal="center"/>
    </xf>
    <xf numFmtId="164" fontId="12" fillId="6" borderId="18" xfId="0" applyNumberFormat="1" applyFont="1" applyFill="1" applyBorder="1" applyAlignment="1">
      <alignment horizontal="right"/>
    </xf>
    <xf numFmtId="164" fontId="12" fillId="6" borderId="19" xfId="0" applyNumberFormat="1" applyFont="1" applyFill="1" applyBorder="1" applyAlignment="1">
      <alignment horizontal="right"/>
    </xf>
    <xf numFmtId="164" fontId="12" fillId="0" borderId="0" xfId="0" applyNumberFormat="1" applyFont="1"/>
    <xf numFmtId="0" fontId="17" fillId="0" borderId="0" xfId="0" applyFont="1" applyAlignment="1">
      <alignment wrapText="1"/>
    </xf>
    <xf numFmtId="0" fontId="16" fillId="0" borderId="0" xfId="10" applyFont="1"/>
    <xf numFmtId="0" fontId="5" fillId="0" borderId="0" xfId="10" applyFont="1"/>
    <xf numFmtId="0" fontId="16" fillId="0" borderId="0" xfId="10" applyFont="1" applyAlignment="1">
      <alignment horizontal="left"/>
    </xf>
    <xf numFmtId="0" fontId="17" fillId="0" borderId="0" xfId="10" applyFont="1" applyAlignment="1">
      <alignment wrapText="1"/>
    </xf>
    <xf numFmtId="0" fontId="12" fillId="6" borderId="9" xfId="0" applyFont="1" applyFill="1" applyBorder="1" applyAlignment="1">
      <alignment horizontal="center"/>
    </xf>
    <xf numFmtId="164" fontId="12" fillId="6" borderId="3" xfId="0" applyNumberFormat="1" applyFont="1" applyFill="1" applyBorder="1"/>
    <xf numFmtId="0" fontId="19" fillId="5" borderId="5" xfId="0" applyFont="1" applyFill="1" applyBorder="1" applyAlignment="1">
      <alignment horizontal="center"/>
    </xf>
    <xf numFmtId="0" fontId="19" fillId="5" borderId="6" xfId="0" applyFont="1" applyFill="1" applyBorder="1" applyAlignment="1">
      <alignment horizontal="center"/>
    </xf>
    <xf numFmtId="0" fontId="19" fillId="5" borderId="5" xfId="0" applyFont="1" applyFill="1" applyBorder="1" applyAlignment="1">
      <alignment horizontal="centerContinuous"/>
    </xf>
    <xf numFmtId="0" fontId="20" fillId="0" borderId="0" xfId="0" applyFont="1"/>
    <xf numFmtId="0" fontId="21" fillId="0" borderId="0" xfId="0" applyFont="1"/>
    <xf numFmtId="0" fontId="21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164" fontId="12" fillId="0" borderId="18" xfId="0" applyNumberFormat="1" applyFont="1" applyBorder="1" applyAlignment="1">
      <alignment horizontal="right"/>
    </xf>
    <xf numFmtId="0" fontId="20" fillId="4" borderId="0" xfId="0" applyFont="1" applyFill="1" applyAlignment="1">
      <alignment horizontal="left" vertical="top"/>
    </xf>
    <xf numFmtId="3" fontId="13" fillId="4" borderId="0" xfId="0" applyNumberFormat="1" applyFont="1" applyFill="1" applyAlignment="1">
      <alignment horizontal="left"/>
    </xf>
    <xf numFmtId="0" fontId="5" fillId="0" borderId="0" xfId="0" applyFont="1" applyAlignment="1">
      <alignment horizontal="left" indent="13"/>
    </xf>
    <xf numFmtId="0" fontId="23" fillId="0" borderId="0" xfId="0" applyFont="1" applyAlignment="1">
      <alignment horizontal="left" indent="13"/>
    </xf>
    <xf numFmtId="0" fontId="5" fillId="0" borderId="0" xfId="0" applyFont="1" applyAlignment="1">
      <alignment horizontal="left" indent="15"/>
    </xf>
    <xf numFmtId="0" fontId="23" fillId="0" borderId="0" xfId="0" applyFont="1" applyAlignment="1">
      <alignment horizontal="left" indent="15"/>
    </xf>
    <xf numFmtId="0" fontId="5" fillId="0" borderId="0" xfId="0" applyFont="1" applyAlignment="1">
      <alignment horizontal="left"/>
    </xf>
    <xf numFmtId="0" fontId="7" fillId="0" borderId="20" xfId="0" applyFont="1" applyBorder="1" applyAlignment="1">
      <alignment horizontal="left"/>
    </xf>
    <xf numFmtId="164" fontId="12" fillId="6" borderId="0" xfId="0" applyNumberFormat="1" applyFont="1" applyFill="1" applyAlignment="1">
      <alignment horizontal="right"/>
    </xf>
    <xf numFmtId="164" fontId="12" fillId="6" borderId="0" xfId="0" applyNumberFormat="1" applyFont="1" applyFill="1"/>
  </cellXfs>
  <cellStyles count="12">
    <cellStyle name="Input" xfId="1" builtinId="20" customBuiltin="1"/>
    <cellStyle name="Migliaia" xfId="2" builtinId="3"/>
    <cellStyle name="Migliaia [0]" xfId="3" builtinId="6"/>
    <cellStyle name="Migliaia [0] 2" xfId="4" xr:uid="{00000000-0005-0000-0000-000003000000}"/>
    <cellStyle name="Migliaia 2" xfId="5" xr:uid="{00000000-0005-0000-0000-000004000000}"/>
    <cellStyle name="Migliaia 3" xfId="6" xr:uid="{00000000-0005-0000-0000-000005000000}"/>
    <cellStyle name="Normale" xfId="0" builtinId="0"/>
    <cellStyle name="Normale 2" xfId="7" xr:uid="{00000000-0005-0000-0000-000007000000}"/>
    <cellStyle name="Normale 2 2 2" xfId="8" xr:uid="{00000000-0005-0000-0000-000008000000}"/>
    <cellStyle name="Normale 3" xfId="9" xr:uid="{00000000-0005-0000-0000-000009000000}"/>
    <cellStyle name="Normale 4" xfId="10" xr:uid="{00000000-0005-0000-0000-00000A000000}"/>
    <cellStyle name="Output" xfId="11" builtinId="2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31749</xdr:rowOff>
    </xdr:from>
    <xdr:to>
      <xdr:col>2</xdr:col>
      <xdr:colOff>435032</xdr:colOff>
      <xdr:row>3</xdr:row>
      <xdr:rowOff>2434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2AA60553-DED3-41F5-ACF6-C8A56EFC2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8083" y="31749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42332</xdr:colOff>
      <xdr:row>0</xdr:row>
      <xdr:rowOff>31749</xdr:rowOff>
    </xdr:from>
    <xdr:to>
      <xdr:col>9</xdr:col>
      <xdr:colOff>492816</xdr:colOff>
      <xdr:row>3</xdr:row>
      <xdr:rowOff>2434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51A4BBB1-F156-4E1D-B5D9-0CB34A46A5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03999" y="31749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9/StatisticheItalia/Immat/CapitoloA/Controllo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36"/>
  <sheetViews>
    <sheetView showGridLines="0" tabSelected="1" zoomScaleNormal="100" workbookViewId="0">
      <pane ySplit="6" topLeftCell="A35" activePane="bottomLeft" state="frozen"/>
      <selection pane="bottomLeft"/>
    </sheetView>
  </sheetViews>
  <sheetFormatPr defaultColWidth="9.109375" defaultRowHeight="12.9" customHeight="1" x14ac:dyDescent="0.35"/>
  <cols>
    <col min="1" max="1" width="2" style="1" customWidth="1"/>
    <col min="2" max="2" width="9.5546875" style="20" customWidth="1"/>
    <col min="3" max="6" width="15.5546875" style="1" customWidth="1"/>
    <col min="7" max="7" width="16.88671875" style="1" customWidth="1"/>
    <col min="8" max="8" width="4.88671875" style="1" customWidth="1"/>
    <col min="9" max="9" width="9.109375" style="1"/>
    <col min="10" max="10" width="14" style="1" customWidth="1"/>
    <col min="11" max="11" width="13.88671875" style="1" customWidth="1"/>
    <col min="12" max="12" width="12.44140625" style="1" customWidth="1"/>
    <col min="13" max="13" width="10.5546875" style="1" customWidth="1"/>
    <col min="14" max="14" width="12.44140625" style="1" customWidth="1"/>
    <col min="15" max="15" width="20" style="1" customWidth="1"/>
    <col min="16" max="16384" width="9.109375" style="1"/>
  </cols>
  <sheetData>
    <row r="1" spans="1:15" ht="18" customHeight="1" x14ac:dyDescent="0.35"/>
    <row r="2" spans="1:15" ht="18" customHeight="1" x14ac:dyDescent="0.35">
      <c r="B2" s="99" t="s">
        <v>0</v>
      </c>
      <c r="C2" s="99"/>
      <c r="D2" s="99"/>
      <c r="E2" s="99"/>
      <c r="F2" s="99"/>
      <c r="G2" s="99"/>
      <c r="I2" s="101" t="s">
        <v>63</v>
      </c>
      <c r="J2" s="101"/>
      <c r="K2" s="101"/>
      <c r="L2" s="101"/>
      <c r="M2" s="101"/>
      <c r="N2" s="101"/>
      <c r="O2" s="101"/>
    </row>
    <row r="3" spans="1:15" s="3" customFormat="1" ht="16.2" x14ac:dyDescent="0.35">
      <c r="B3" s="100" t="s">
        <v>1</v>
      </c>
      <c r="C3" s="100"/>
      <c r="D3" s="100"/>
      <c r="E3" s="100"/>
      <c r="F3" s="100"/>
      <c r="G3" s="100"/>
      <c r="I3" s="102" t="s">
        <v>64</v>
      </c>
      <c r="J3" s="102"/>
      <c r="K3" s="102"/>
      <c r="L3" s="102"/>
      <c r="M3" s="102"/>
      <c r="N3" s="102"/>
      <c r="O3" s="102"/>
    </row>
    <row r="4" spans="1:15" s="3" customFormat="1" ht="16.2" x14ac:dyDescent="0.35">
      <c r="B4" s="6"/>
      <c r="C4" s="7"/>
      <c r="D4" s="7"/>
      <c r="E4" s="7"/>
      <c r="F4" s="7"/>
      <c r="G4" s="7"/>
      <c r="I4" s="4"/>
      <c r="J4" s="1"/>
      <c r="K4" s="5"/>
      <c r="L4" s="5"/>
      <c r="M4" s="1"/>
      <c r="N4" s="1"/>
      <c r="O4" s="1"/>
    </row>
    <row r="5" spans="1:15" s="8" customFormat="1" ht="13.2" x14ac:dyDescent="0.3">
      <c r="B5" s="25" t="s">
        <v>2</v>
      </c>
      <c r="C5" s="26" t="s">
        <v>3</v>
      </c>
      <c r="D5" s="26" t="s">
        <v>4</v>
      </c>
      <c r="E5" s="26" t="s">
        <v>5</v>
      </c>
      <c r="F5" s="27" t="s">
        <v>6</v>
      </c>
      <c r="G5" s="27" t="s">
        <v>7</v>
      </c>
      <c r="I5" s="25" t="s">
        <v>2</v>
      </c>
      <c r="J5" s="25" t="s">
        <v>3</v>
      </c>
      <c r="K5" s="25" t="s">
        <v>8</v>
      </c>
      <c r="L5" s="25" t="s">
        <v>31</v>
      </c>
      <c r="M5" s="25" t="s">
        <v>33</v>
      </c>
      <c r="N5" s="25" t="s">
        <v>6</v>
      </c>
      <c r="O5" s="25" t="s">
        <v>35</v>
      </c>
    </row>
    <row r="6" spans="1:15" s="9" customFormat="1" ht="13.2" x14ac:dyDescent="0.3">
      <c r="B6" s="89" t="s">
        <v>9</v>
      </c>
      <c r="C6" s="90" t="s">
        <v>10</v>
      </c>
      <c r="D6" s="90" t="s">
        <v>11</v>
      </c>
      <c r="E6" s="90" t="s">
        <v>12</v>
      </c>
      <c r="F6" s="89" t="s">
        <v>13</v>
      </c>
      <c r="G6" s="91" t="s">
        <v>14</v>
      </c>
      <c r="I6" s="30" t="s">
        <v>9</v>
      </c>
      <c r="J6" s="31" t="s">
        <v>10</v>
      </c>
      <c r="K6" s="28" t="s">
        <v>15</v>
      </c>
      <c r="L6" s="32" t="s">
        <v>32</v>
      </c>
      <c r="M6" s="29" t="s">
        <v>34</v>
      </c>
      <c r="N6" s="28" t="s">
        <v>13</v>
      </c>
      <c r="O6" s="28" t="s">
        <v>41</v>
      </c>
    </row>
    <row r="7" spans="1:15" s="9" customFormat="1" ht="13.2" x14ac:dyDescent="0.3">
      <c r="B7" s="33">
        <v>1928</v>
      </c>
      <c r="C7" s="34">
        <v>16085</v>
      </c>
      <c r="D7" s="34">
        <v>1324</v>
      </c>
      <c r="E7" s="34">
        <v>481</v>
      </c>
      <c r="F7" s="35">
        <f t="shared" ref="F7:F21" si="0">SUM(C7:E7)</f>
        <v>17890</v>
      </c>
      <c r="G7" s="36" t="s">
        <v>16</v>
      </c>
      <c r="I7" s="46"/>
      <c r="J7" s="47"/>
      <c r="K7" s="48"/>
      <c r="L7" s="49"/>
      <c r="M7" s="47"/>
      <c r="N7" s="50"/>
      <c r="O7" s="51"/>
    </row>
    <row r="8" spans="1:15" s="11" customFormat="1" ht="13.2" x14ac:dyDescent="0.3">
      <c r="A8" s="10"/>
      <c r="B8" s="37">
        <v>1929</v>
      </c>
      <c r="C8" s="38">
        <v>33436</v>
      </c>
      <c r="D8" s="38">
        <v>4593</v>
      </c>
      <c r="E8" s="38">
        <v>1107</v>
      </c>
      <c r="F8" s="39">
        <f t="shared" si="0"/>
        <v>39136</v>
      </c>
      <c r="G8" s="40" t="s">
        <v>16</v>
      </c>
      <c r="H8" s="10"/>
      <c r="I8" s="52">
        <v>1988</v>
      </c>
      <c r="J8" s="53">
        <v>2119193</v>
      </c>
      <c r="K8" s="53">
        <v>146443</v>
      </c>
      <c r="L8" s="53">
        <v>31669</v>
      </c>
      <c r="M8" s="53">
        <v>3800</v>
      </c>
      <c r="N8" s="54">
        <f t="shared" ref="N8:N17" si="1">SUM(J8+K8+L8+M8)</f>
        <v>2301105</v>
      </c>
      <c r="O8" s="40">
        <v>37612</v>
      </c>
    </row>
    <row r="9" spans="1:15" s="11" customFormat="1" ht="13.2" x14ac:dyDescent="0.3">
      <c r="A9" s="10"/>
      <c r="B9" s="37">
        <v>1930</v>
      </c>
      <c r="C9" s="41">
        <v>24869</v>
      </c>
      <c r="D9" s="41">
        <v>5186</v>
      </c>
      <c r="E9" s="41">
        <v>1088</v>
      </c>
      <c r="F9" s="39">
        <f t="shared" si="0"/>
        <v>31143</v>
      </c>
      <c r="G9" s="39">
        <v>1283</v>
      </c>
      <c r="H9" s="10"/>
      <c r="I9" s="52">
        <v>1989</v>
      </c>
      <c r="J9" s="53">
        <v>2296784</v>
      </c>
      <c r="K9" s="53">
        <v>165022</v>
      </c>
      <c r="L9" s="53">
        <v>34422</v>
      </c>
      <c r="M9" s="53">
        <v>3322</v>
      </c>
      <c r="N9" s="54">
        <f t="shared" si="1"/>
        <v>2499550</v>
      </c>
      <c r="O9" s="40">
        <v>39388</v>
      </c>
    </row>
    <row r="10" spans="1:15" s="11" customFormat="1" ht="13.2" x14ac:dyDescent="0.3">
      <c r="A10" s="10"/>
      <c r="B10" s="37">
        <v>1931</v>
      </c>
      <c r="C10" s="41">
        <v>14760</v>
      </c>
      <c r="D10" s="41">
        <v>3010</v>
      </c>
      <c r="E10" s="41">
        <v>687</v>
      </c>
      <c r="F10" s="39">
        <f t="shared" si="0"/>
        <v>18457</v>
      </c>
      <c r="G10" s="39">
        <v>1336</v>
      </c>
      <c r="H10" s="10"/>
      <c r="I10" s="52">
        <v>1990</v>
      </c>
      <c r="J10" s="53">
        <v>2283362</v>
      </c>
      <c r="K10" s="53">
        <v>161633</v>
      </c>
      <c r="L10" s="53">
        <v>33445</v>
      </c>
      <c r="M10" s="53">
        <v>4153</v>
      </c>
      <c r="N10" s="54">
        <f t="shared" si="1"/>
        <v>2482593</v>
      </c>
      <c r="O10" s="40" t="s">
        <v>17</v>
      </c>
    </row>
    <row r="11" spans="1:15" s="11" customFormat="1" ht="13.2" x14ac:dyDescent="0.3">
      <c r="A11" s="10"/>
      <c r="B11" s="37">
        <v>1932</v>
      </c>
      <c r="C11" s="41">
        <v>19314</v>
      </c>
      <c r="D11" s="41">
        <v>3088</v>
      </c>
      <c r="E11" s="41">
        <v>365</v>
      </c>
      <c r="F11" s="39">
        <f t="shared" si="0"/>
        <v>22767</v>
      </c>
      <c r="G11" s="39">
        <v>2384</v>
      </c>
      <c r="H11" s="10"/>
      <c r="I11" s="52">
        <v>1991</v>
      </c>
      <c r="J11" s="53">
        <v>2220321</v>
      </c>
      <c r="K11" s="53">
        <v>159963</v>
      </c>
      <c r="L11" s="53">
        <v>28075</v>
      </c>
      <c r="M11" s="53">
        <v>3098</v>
      </c>
      <c r="N11" s="54">
        <f t="shared" si="1"/>
        <v>2411457</v>
      </c>
      <c r="O11" s="40" t="s">
        <v>17</v>
      </c>
    </row>
    <row r="12" spans="1:15" s="11" customFormat="1" ht="13.2" x14ac:dyDescent="0.3">
      <c r="A12" s="10"/>
      <c r="B12" s="37">
        <v>1933</v>
      </c>
      <c r="C12" s="41">
        <v>27855</v>
      </c>
      <c r="D12" s="41">
        <v>3679</v>
      </c>
      <c r="E12" s="41">
        <v>435</v>
      </c>
      <c r="F12" s="39">
        <f t="shared" si="0"/>
        <v>31969</v>
      </c>
      <c r="G12" s="39">
        <v>2976</v>
      </c>
      <c r="H12" s="10"/>
      <c r="I12" s="52">
        <v>1992</v>
      </c>
      <c r="J12" s="53">
        <v>2389395</v>
      </c>
      <c r="K12" s="53">
        <v>155870</v>
      </c>
      <c r="L12" s="53">
        <v>25278</v>
      </c>
      <c r="M12" s="53">
        <v>2675</v>
      </c>
      <c r="N12" s="54">
        <f t="shared" si="1"/>
        <v>2573218</v>
      </c>
      <c r="O12" s="40">
        <v>30874</v>
      </c>
    </row>
    <row r="13" spans="1:15" s="11" customFormat="1" ht="13.2" x14ac:dyDescent="0.3">
      <c r="A13" s="10"/>
      <c r="B13" s="37">
        <v>1934</v>
      </c>
      <c r="C13" s="41">
        <v>30150</v>
      </c>
      <c r="D13" s="41">
        <v>3580</v>
      </c>
      <c r="E13" s="41">
        <v>455</v>
      </c>
      <c r="F13" s="39">
        <f t="shared" si="0"/>
        <v>34185</v>
      </c>
      <c r="G13" s="39">
        <v>1854</v>
      </c>
      <c r="H13" s="10"/>
      <c r="I13" s="52">
        <v>1993</v>
      </c>
      <c r="J13" s="53">
        <v>1695264</v>
      </c>
      <c r="K13" s="53">
        <v>115240</v>
      </c>
      <c r="L13" s="53">
        <v>17713</v>
      </c>
      <c r="M13" s="53">
        <v>1665</v>
      </c>
      <c r="N13" s="54">
        <f t="shared" si="1"/>
        <v>1829882</v>
      </c>
      <c r="O13" s="40">
        <v>24327</v>
      </c>
    </row>
    <row r="14" spans="1:15" s="11" customFormat="1" ht="13.2" x14ac:dyDescent="0.3">
      <c r="A14" s="10"/>
      <c r="B14" s="37">
        <v>1935</v>
      </c>
      <c r="C14" s="41">
        <v>25243</v>
      </c>
      <c r="D14" s="41">
        <v>3815</v>
      </c>
      <c r="E14" s="41">
        <v>549</v>
      </c>
      <c r="F14" s="39">
        <f t="shared" si="0"/>
        <v>29607</v>
      </c>
      <c r="G14" s="39">
        <v>1136</v>
      </c>
      <c r="H14" s="10"/>
      <c r="I14" s="52">
        <v>1994</v>
      </c>
      <c r="J14" s="53">
        <v>1683652</v>
      </c>
      <c r="K14" s="53">
        <v>116459</v>
      </c>
      <c r="L14" s="53">
        <v>17342</v>
      </c>
      <c r="M14" s="53">
        <v>1519</v>
      </c>
      <c r="N14" s="54">
        <f t="shared" si="1"/>
        <v>1818972</v>
      </c>
      <c r="O14" s="40">
        <v>18104</v>
      </c>
    </row>
    <row r="15" spans="1:15" s="11" customFormat="1" ht="13.2" x14ac:dyDescent="0.3">
      <c r="A15" s="10"/>
      <c r="B15" s="37">
        <v>1936</v>
      </c>
      <c r="C15" s="41">
        <v>21154</v>
      </c>
      <c r="D15" s="41">
        <v>2953</v>
      </c>
      <c r="E15" s="41">
        <v>512</v>
      </c>
      <c r="F15" s="39">
        <f t="shared" si="0"/>
        <v>24619</v>
      </c>
      <c r="G15" s="39">
        <v>533</v>
      </c>
      <c r="H15" s="10"/>
      <c r="I15" s="52">
        <v>1995</v>
      </c>
      <c r="J15" s="53">
        <v>1737108</v>
      </c>
      <c r="K15" s="53">
        <v>139044</v>
      </c>
      <c r="L15" s="53">
        <v>24684</v>
      </c>
      <c r="M15" s="53">
        <v>1985</v>
      </c>
      <c r="N15" s="54">
        <f t="shared" si="1"/>
        <v>1902821</v>
      </c>
      <c r="O15" s="40">
        <v>20678</v>
      </c>
    </row>
    <row r="16" spans="1:15" s="11" customFormat="1" ht="13.2" x14ac:dyDescent="0.3">
      <c r="A16" s="10"/>
      <c r="B16" s="37">
        <v>1937</v>
      </c>
      <c r="C16" s="41">
        <v>34208</v>
      </c>
      <c r="D16" s="41">
        <v>4899</v>
      </c>
      <c r="E16" s="41">
        <v>626</v>
      </c>
      <c r="F16" s="39">
        <f t="shared" si="0"/>
        <v>39733</v>
      </c>
      <c r="G16" s="39">
        <v>907</v>
      </c>
      <c r="H16" s="10"/>
      <c r="I16" s="52">
        <v>1996</v>
      </c>
      <c r="J16" s="53">
        <v>1723117</v>
      </c>
      <c r="K16" s="53">
        <v>144286</v>
      </c>
      <c r="L16" s="53">
        <v>26559</v>
      </c>
      <c r="M16" s="53">
        <v>3255</v>
      </c>
      <c r="N16" s="54">
        <f t="shared" si="1"/>
        <v>1897217</v>
      </c>
      <c r="O16" s="40">
        <v>22080</v>
      </c>
    </row>
    <row r="17" spans="1:16" s="11" customFormat="1" ht="13.2" x14ac:dyDescent="0.3">
      <c r="A17" s="10"/>
      <c r="B17" s="37">
        <v>1938</v>
      </c>
      <c r="C17" s="41">
        <v>38675</v>
      </c>
      <c r="D17" s="41">
        <v>5691</v>
      </c>
      <c r="E17" s="41">
        <v>645</v>
      </c>
      <c r="F17" s="39">
        <f t="shared" si="0"/>
        <v>45011</v>
      </c>
      <c r="G17" s="39">
        <v>1159</v>
      </c>
      <c r="H17" s="10"/>
      <c r="I17" s="52">
        <v>1997</v>
      </c>
      <c r="J17" s="53">
        <v>2393607</v>
      </c>
      <c r="K17" s="53">
        <v>140325</v>
      </c>
      <c r="L17" s="53">
        <v>24231</v>
      </c>
      <c r="M17" s="53">
        <v>3451</v>
      </c>
      <c r="N17" s="54">
        <f t="shared" si="1"/>
        <v>2561614</v>
      </c>
      <c r="O17" s="40">
        <v>20804</v>
      </c>
    </row>
    <row r="18" spans="1:16" s="11" customFormat="1" ht="13.2" x14ac:dyDescent="0.3">
      <c r="A18" s="10"/>
      <c r="B18" s="37">
        <v>1939</v>
      </c>
      <c r="C18" s="41">
        <v>30032</v>
      </c>
      <c r="D18" s="41">
        <v>5396</v>
      </c>
      <c r="E18" s="41">
        <v>573</v>
      </c>
      <c r="F18" s="39">
        <f t="shared" si="0"/>
        <v>36001</v>
      </c>
      <c r="G18" s="39">
        <v>1558</v>
      </c>
      <c r="H18" s="10"/>
      <c r="I18" s="52">
        <v>1998</v>
      </c>
      <c r="J18" s="53">
        <v>2363995</v>
      </c>
      <c r="K18" s="53">
        <v>172220</v>
      </c>
      <c r="L18" s="53">
        <v>25984</v>
      </c>
      <c r="M18" s="53">
        <v>4180</v>
      </c>
      <c r="N18" s="54">
        <f t="shared" ref="N18:N36" si="2">SUM(J18:M18)</f>
        <v>2566379</v>
      </c>
      <c r="O18" s="40">
        <v>24623</v>
      </c>
    </row>
    <row r="19" spans="1:16" s="11" customFormat="1" ht="13.2" x14ac:dyDescent="0.3">
      <c r="A19" s="10"/>
      <c r="B19" s="37">
        <v>1940</v>
      </c>
      <c r="C19" s="41">
        <v>10255</v>
      </c>
      <c r="D19" s="41">
        <v>5107</v>
      </c>
      <c r="E19" s="41">
        <v>273</v>
      </c>
      <c r="F19" s="39">
        <f t="shared" si="0"/>
        <v>15635</v>
      </c>
      <c r="G19" s="39">
        <v>1451</v>
      </c>
      <c r="H19" s="10"/>
      <c r="I19" s="52">
        <v>1999</v>
      </c>
      <c r="J19" s="53">
        <v>2322430</v>
      </c>
      <c r="K19" s="53">
        <v>188771</v>
      </c>
      <c r="L19" s="53">
        <v>34880</v>
      </c>
      <c r="M19" s="53">
        <v>4746</v>
      </c>
      <c r="N19" s="54">
        <f t="shared" si="2"/>
        <v>2550827</v>
      </c>
      <c r="O19" s="40">
        <v>29418</v>
      </c>
    </row>
    <row r="20" spans="1:16" s="11" customFormat="1" ht="13.2" x14ac:dyDescent="0.3">
      <c r="A20" s="10"/>
      <c r="B20" s="37">
        <v>1941</v>
      </c>
      <c r="C20" s="41">
        <v>2664</v>
      </c>
      <c r="D20" s="41">
        <v>3533</v>
      </c>
      <c r="E20" s="41">
        <v>61</v>
      </c>
      <c r="F20" s="39">
        <f t="shared" si="0"/>
        <v>6258</v>
      </c>
      <c r="G20" s="39">
        <v>528</v>
      </c>
      <c r="H20" s="10"/>
      <c r="I20" s="52">
        <v>2000</v>
      </c>
      <c r="J20" s="53">
        <v>2411990</v>
      </c>
      <c r="K20" s="53">
        <v>224009</v>
      </c>
      <c r="L20" s="53">
        <v>38886</v>
      </c>
      <c r="M20" s="53">
        <v>5109</v>
      </c>
      <c r="N20" s="54">
        <f t="shared" si="2"/>
        <v>2679994</v>
      </c>
      <c r="O20" s="40">
        <v>30794</v>
      </c>
    </row>
    <row r="21" spans="1:16" s="11" customFormat="1" ht="13.2" x14ac:dyDescent="0.3">
      <c r="A21" s="10"/>
      <c r="B21" s="37">
        <v>1942</v>
      </c>
      <c r="C21" s="41">
        <v>4826</v>
      </c>
      <c r="D21" s="41">
        <v>1657</v>
      </c>
      <c r="E21" s="41">
        <v>76</v>
      </c>
      <c r="F21" s="39">
        <f t="shared" si="0"/>
        <v>6559</v>
      </c>
      <c r="G21" s="39">
        <v>780</v>
      </c>
      <c r="H21" s="10"/>
      <c r="I21" s="52">
        <v>2001</v>
      </c>
      <c r="J21" s="55">
        <v>2418226</v>
      </c>
      <c r="K21" s="53">
        <v>226255</v>
      </c>
      <c r="L21" s="53">
        <v>38096</v>
      </c>
      <c r="M21" s="55">
        <v>5575</v>
      </c>
      <c r="N21" s="54">
        <f t="shared" si="2"/>
        <v>2688152</v>
      </c>
      <c r="O21" s="39">
        <v>30515</v>
      </c>
    </row>
    <row r="22" spans="1:16" s="11" customFormat="1" ht="13.2" x14ac:dyDescent="0.3">
      <c r="A22" s="10"/>
      <c r="B22" s="37" t="s">
        <v>18</v>
      </c>
      <c r="C22" s="42" t="s">
        <v>16</v>
      </c>
      <c r="D22" s="42" t="s">
        <v>16</v>
      </c>
      <c r="E22" s="42" t="s">
        <v>16</v>
      </c>
      <c r="F22" s="40" t="s">
        <v>16</v>
      </c>
      <c r="G22" s="40" t="s">
        <v>16</v>
      </c>
      <c r="H22" s="10"/>
      <c r="I22" s="52">
        <v>2002</v>
      </c>
      <c r="J22" s="55">
        <v>2302870</v>
      </c>
      <c r="K22" s="53">
        <v>275568</v>
      </c>
      <c r="L22" s="53">
        <v>39688</v>
      </c>
      <c r="M22" s="55">
        <v>4989</v>
      </c>
      <c r="N22" s="54">
        <f t="shared" si="2"/>
        <v>2623115</v>
      </c>
      <c r="O22" s="39">
        <v>33616</v>
      </c>
    </row>
    <row r="23" spans="1:16" s="11" customFormat="1" ht="13.2" x14ac:dyDescent="0.3">
      <c r="A23" s="10"/>
      <c r="B23" s="37">
        <v>1946</v>
      </c>
      <c r="C23" s="41">
        <v>7391</v>
      </c>
      <c r="D23" s="41">
        <v>14109</v>
      </c>
      <c r="E23" s="41">
        <v>531</v>
      </c>
      <c r="F23" s="39">
        <f t="shared" ref="F23:F64" si="3">SUM(C23:E23)</f>
        <v>22031</v>
      </c>
      <c r="G23" s="39">
        <v>5814</v>
      </c>
      <c r="H23" s="10"/>
      <c r="I23" s="52">
        <v>2003</v>
      </c>
      <c r="J23" s="55">
        <v>2254317</v>
      </c>
      <c r="K23" s="53">
        <v>202458</v>
      </c>
      <c r="L23" s="53">
        <v>35561</v>
      </c>
      <c r="M23" s="55">
        <v>4275</v>
      </c>
      <c r="N23" s="54">
        <f t="shared" si="2"/>
        <v>2496611</v>
      </c>
      <c r="O23" s="39">
        <v>33383</v>
      </c>
    </row>
    <row r="24" spans="1:16" s="11" customFormat="1" ht="13.2" x14ac:dyDescent="0.3">
      <c r="A24" s="10"/>
      <c r="B24" s="37">
        <v>1947</v>
      </c>
      <c r="C24" s="41">
        <v>12785</v>
      </c>
      <c r="D24" s="41">
        <v>13248</v>
      </c>
      <c r="E24" s="41">
        <v>1669</v>
      </c>
      <c r="F24" s="39">
        <f t="shared" si="3"/>
        <v>27702</v>
      </c>
      <c r="G24" s="39">
        <v>5711</v>
      </c>
      <c r="H24" s="10"/>
      <c r="I24" s="52">
        <v>2004</v>
      </c>
      <c r="J24" s="55">
        <v>2272807</v>
      </c>
      <c r="K24" s="53">
        <v>214189</v>
      </c>
      <c r="L24" s="53">
        <v>36193</v>
      </c>
      <c r="M24" s="55">
        <v>5096</v>
      </c>
      <c r="N24" s="54">
        <f t="shared" si="2"/>
        <v>2528285</v>
      </c>
      <c r="O24" s="39">
        <v>43798</v>
      </c>
    </row>
    <row r="25" spans="1:16" s="11" customFormat="1" ht="13.2" x14ac:dyDescent="0.3">
      <c r="A25" s="10"/>
      <c r="B25" s="37">
        <v>1948</v>
      </c>
      <c r="C25" s="41">
        <v>32915</v>
      </c>
      <c r="D25" s="41">
        <v>9738</v>
      </c>
      <c r="E25" s="41">
        <v>1234</v>
      </c>
      <c r="F25" s="39">
        <f t="shared" si="3"/>
        <v>43887</v>
      </c>
      <c r="G25" s="39">
        <v>1353</v>
      </c>
      <c r="H25" s="10"/>
      <c r="I25" s="52">
        <v>2005</v>
      </c>
      <c r="J25" s="55">
        <v>2244108</v>
      </c>
      <c r="K25" s="53">
        <v>210489</v>
      </c>
      <c r="L25" s="53">
        <v>35766</v>
      </c>
      <c r="M25" s="55">
        <v>5073</v>
      </c>
      <c r="N25" s="54">
        <f t="shared" si="2"/>
        <v>2495436</v>
      </c>
      <c r="O25" s="39">
        <v>40487</v>
      </c>
    </row>
    <row r="26" spans="1:16" s="11" customFormat="1" ht="13.2" x14ac:dyDescent="0.3">
      <c r="A26" s="10"/>
      <c r="B26" s="37">
        <v>1949</v>
      </c>
      <c r="C26" s="41">
        <v>48883</v>
      </c>
      <c r="D26" s="41">
        <v>14203</v>
      </c>
      <c r="E26" s="41">
        <v>1431</v>
      </c>
      <c r="F26" s="39">
        <f t="shared" si="3"/>
        <v>64517</v>
      </c>
      <c r="G26" s="39">
        <v>2340</v>
      </c>
      <c r="H26" s="10"/>
      <c r="I26" s="52">
        <v>2006</v>
      </c>
      <c r="J26" s="53">
        <v>2335462</v>
      </c>
      <c r="K26" s="53">
        <v>230292</v>
      </c>
      <c r="L26" s="53">
        <v>35747</v>
      </c>
      <c r="M26" s="55">
        <v>4874</v>
      </c>
      <c r="N26" s="54">
        <f t="shared" si="2"/>
        <v>2606375</v>
      </c>
      <c r="O26" s="39">
        <v>40478</v>
      </c>
    </row>
    <row r="27" spans="1:16" s="11" customFormat="1" ht="13.2" x14ac:dyDescent="0.3">
      <c r="A27" s="10"/>
      <c r="B27" s="37">
        <v>1950</v>
      </c>
      <c r="C27" s="41">
        <v>79826</v>
      </c>
      <c r="D27" s="41">
        <v>17684</v>
      </c>
      <c r="E27" s="41">
        <v>2199</v>
      </c>
      <c r="F27" s="39">
        <f t="shared" si="3"/>
        <v>99709</v>
      </c>
      <c r="G27" s="39">
        <v>2881</v>
      </c>
      <c r="H27" s="10"/>
      <c r="I27" s="52">
        <v>2007</v>
      </c>
      <c r="J27" s="56">
        <v>2494115</v>
      </c>
      <c r="K27" s="53">
        <v>242826</v>
      </c>
      <c r="L27" s="53">
        <v>35820</v>
      </c>
      <c r="M27" s="55">
        <v>4414</v>
      </c>
      <c r="N27" s="54">
        <f t="shared" si="2"/>
        <v>2777175</v>
      </c>
      <c r="O27" s="39">
        <v>44275</v>
      </c>
      <c r="P27" s="81"/>
    </row>
    <row r="28" spans="1:16" s="11" customFormat="1" ht="13.2" x14ac:dyDescent="0.3">
      <c r="A28" s="10"/>
      <c r="B28" s="37">
        <v>1951</v>
      </c>
      <c r="C28" s="41">
        <v>88754</v>
      </c>
      <c r="D28" s="41">
        <v>17137</v>
      </c>
      <c r="E28" s="41">
        <v>1476</v>
      </c>
      <c r="F28" s="39">
        <f t="shared" si="3"/>
        <v>107367</v>
      </c>
      <c r="G28" s="39">
        <v>2426</v>
      </c>
      <c r="H28" s="10"/>
      <c r="I28" s="57" t="s">
        <v>19</v>
      </c>
      <c r="J28" s="58">
        <v>2161359</v>
      </c>
      <c r="K28" s="58">
        <v>221830</v>
      </c>
      <c r="L28" s="58">
        <v>34477</v>
      </c>
      <c r="M28" s="58">
        <v>4252</v>
      </c>
      <c r="N28" s="59">
        <f t="shared" si="2"/>
        <v>2421918</v>
      </c>
      <c r="O28" s="58">
        <v>43962</v>
      </c>
      <c r="P28" s="81"/>
    </row>
    <row r="29" spans="1:16" s="11" customFormat="1" ht="13.2" x14ac:dyDescent="0.3">
      <c r="A29" s="10"/>
      <c r="B29" s="37">
        <v>1952</v>
      </c>
      <c r="C29" s="41">
        <v>89086</v>
      </c>
      <c r="D29" s="41">
        <v>19942</v>
      </c>
      <c r="E29" s="41">
        <v>1472</v>
      </c>
      <c r="F29" s="39">
        <f t="shared" si="3"/>
        <v>110500</v>
      </c>
      <c r="G29" s="39">
        <v>2971</v>
      </c>
      <c r="H29" s="10"/>
      <c r="I29" s="57" t="s">
        <v>20</v>
      </c>
      <c r="J29" s="60">
        <v>2159924</v>
      </c>
      <c r="K29" s="61">
        <v>175849</v>
      </c>
      <c r="L29" s="62">
        <v>19086</v>
      </c>
      <c r="M29" s="63">
        <v>3027</v>
      </c>
      <c r="N29" s="59">
        <f t="shared" si="2"/>
        <v>2357886</v>
      </c>
      <c r="O29" s="58">
        <v>31027</v>
      </c>
      <c r="P29" s="81"/>
    </row>
    <row r="30" spans="1:16" s="11" customFormat="1" ht="13.2" x14ac:dyDescent="0.3">
      <c r="A30" s="10"/>
      <c r="B30" s="37">
        <v>1953</v>
      </c>
      <c r="C30" s="41">
        <v>112110</v>
      </c>
      <c r="D30" s="41">
        <v>25870</v>
      </c>
      <c r="E30" s="41">
        <v>1633</v>
      </c>
      <c r="F30" s="39">
        <f t="shared" si="3"/>
        <v>139613</v>
      </c>
      <c r="G30" s="39">
        <v>3719</v>
      </c>
      <c r="H30" s="10"/>
      <c r="I30" s="64" t="s">
        <v>21</v>
      </c>
      <c r="J30" s="65">
        <v>1962042</v>
      </c>
      <c r="K30" s="65">
        <v>180686</v>
      </c>
      <c r="L30" s="65">
        <v>18130</v>
      </c>
      <c r="M30" s="66">
        <v>3750</v>
      </c>
      <c r="N30" s="59">
        <f t="shared" si="2"/>
        <v>2164608</v>
      </c>
      <c r="O30" s="58">
        <v>31869</v>
      </c>
      <c r="P30" s="81"/>
    </row>
    <row r="31" spans="1:16" s="11" customFormat="1" ht="13.2" x14ac:dyDescent="0.3">
      <c r="A31" s="10"/>
      <c r="B31" s="37">
        <v>1954</v>
      </c>
      <c r="C31" s="41">
        <v>137311</v>
      </c>
      <c r="D31" s="41">
        <v>28252</v>
      </c>
      <c r="E31" s="41">
        <v>1995</v>
      </c>
      <c r="F31" s="39">
        <f t="shared" si="3"/>
        <v>167558</v>
      </c>
      <c r="G31" s="39">
        <v>4648</v>
      </c>
      <c r="H31" s="10"/>
      <c r="I31" s="64" t="s">
        <v>22</v>
      </c>
      <c r="J31" s="65">
        <v>1749469</v>
      </c>
      <c r="K31" s="65">
        <v>170638</v>
      </c>
      <c r="L31" s="65">
        <v>19474</v>
      </c>
      <c r="M31" s="66">
        <v>3063</v>
      </c>
      <c r="N31" s="59">
        <f>SUM(J31:M31)</f>
        <v>1942644</v>
      </c>
      <c r="O31" s="58">
        <v>30696</v>
      </c>
      <c r="P31" s="81"/>
    </row>
    <row r="32" spans="1:16" s="11" customFormat="1" ht="13.2" x14ac:dyDescent="0.3">
      <c r="A32" s="10"/>
      <c r="B32" s="37">
        <v>1955</v>
      </c>
      <c r="C32" s="41">
        <v>161903</v>
      </c>
      <c r="D32" s="41">
        <v>29287</v>
      </c>
      <c r="E32" s="41">
        <v>1956</v>
      </c>
      <c r="F32" s="39">
        <f t="shared" si="3"/>
        <v>193146</v>
      </c>
      <c r="G32" s="39">
        <v>4807</v>
      </c>
      <c r="H32" s="10"/>
      <c r="I32" s="64" t="s">
        <v>26</v>
      </c>
      <c r="J32" s="65">
        <v>1403263</v>
      </c>
      <c r="K32" s="65">
        <v>113267</v>
      </c>
      <c r="L32" s="65">
        <v>13741</v>
      </c>
      <c r="M32" s="66">
        <v>2338</v>
      </c>
      <c r="N32" s="59">
        <f>SUM(J32:M32)</f>
        <v>1532609</v>
      </c>
      <c r="O32" s="58">
        <v>23269</v>
      </c>
      <c r="P32" s="81"/>
    </row>
    <row r="33" spans="1:16" s="11" customFormat="1" ht="13.2" x14ac:dyDescent="0.3">
      <c r="A33" s="10"/>
      <c r="B33" s="37">
        <v>1956</v>
      </c>
      <c r="C33" s="41">
        <v>202373</v>
      </c>
      <c r="D33" s="41">
        <v>26464</v>
      </c>
      <c r="E33" s="41">
        <v>2157</v>
      </c>
      <c r="F33" s="39">
        <f t="shared" si="3"/>
        <v>230994</v>
      </c>
      <c r="G33" s="39">
        <v>4776</v>
      </c>
      <c r="H33" s="10"/>
      <c r="I33" s="57" t="s">
        <v>27</v>
      </c>
      <c r="J33" s="67">
        <v>1304842</v>
      </c>
      <c r="K33" s="65">
        <v>99904</v>
      </c>
      <c r="L33" s="68">
        <v>12663</v>
      </c>
      <c r="M33" s="68">
        <v>2532</v>
      </c>
      <c r="N33" s="69">
        <f t="shared" si="2"/>
        <v>1419941</v>
      </c>
      <c r="O33" s="58">
        <v>21202</v>
      </c>
      <c r="P33" s="81"/>
    </row>
    <row r="34" spans="1:16" s="11" customFormat="1" ht="13.2" x14ac:dyDescent="0.3">
      <c r="A34" s="10"/>
      <c r="B34" s="37">
        <v>1957</v>
      </c>
      <c r="C34" s="41">
        <v>195540</v>
      </c>
      <c r="D34" s="41">
        <v>25114</v>
      </c>
      <c r="E34" s="41">
        <v>1926</v>
      </c>
      <c r="F34" s="39">
        <f t="shared" si="3"/>
        <v>222580</v>
      </c>
      <c r="G34" s="39">
        <v>4398</v>
      </c>
      <c r="H34" s="10"/>
      <c r="I34" s="64" t="s">
        <v>28</v>
      </c>
      <c r="J34" s="65">
        <v>1360777</v>
      </c>
      <c r="K34" s="65">
        <v>117720</v>
      </c>
      <c r="L34" s="65">
        <v>12664</v>
      </c>
      <c r="M34" s="66">
        <v>2147</v>
      </c>
      <c r="N34" s="69">
        <f t="shared" si="2"/>
        <v>1493308</v>
      </c>
      <c r="O34" s="58">
        <v>21333</v>
      </c>
      <c r="P34" s="81"/>
    </row>
    <row r="35" spans="1:16" s="11" customFormat="1" ht="13.2" x14ac:dyDescent="0.3">
      <c r="A35" s="10"/>
      <c r="B35" s="37">
        <v>1958</v>
      </c>
      <c r="C35" s="41">
        <v>209215</v>
      </c>
      <c r="D35" s="41">
        <v>26763</v>
      </c>
      <c r="E35" s="41">
        <v>1499</v>
      </c>
      <c r="F35" s="39">
        <f t="shared" si="3"/>
        <v>237477</v>
      </c>
      <c r="G35" s="39">
        <v>3615</v>
      </c>
      <c r="H35" s="10"/>
      <c r="I35" s="64" t="s">
        <v>29</v>
      </c>
      <c r="J35" s="65">
        <v>1575954</v>
      </c>
      <c r="K35" s="65">
        <v>132769</v>
      </c>
      <c r="L35" s="65">
        <v>15141</v>
      </c>
      <c r="M35" s="66">
        <v>2411</v>
      </c>
      <c r="N35" s="69">
        <f t="shared" si="2"/>
        <v>1726275</v>
      </c>
      <c r="O35" s="58">
        <f>10579+15369</f>
        <v>25948</v>
      </c>
      <c r="P35" s="81"/>
    </row>
    <row r="36" spans="1:16" s="11" customFormat="1" ht="13.2" x14ac:dyDescent="0.3">
      <c r="A36" s="10"/>
      <c r="B36" s="37">
        <v>1959</v>
      </c>
      <c r="C36" s="41">
        <v>253321</v>
      </c>
      <c r="D36" s="41">
        <v>29711</v>
      </c>
      <c r="E36" s="41">
        <v>1710</v>
      </c>
      <c r="F36" s="39">
        <f t="shared" si="3"/>
        <v>284742</v>
      </c>
      <c r="G36" s="39">
        <v>4537</v>
      </c>
      <c r="H36" s="10"/>
      <c r="I36" s="73" t="s">
        <v>30</v>
      </c>
      <c r="J36" s="74">
        <v>1826131</v>
      </c>
      <c r="K36" s="74">
        <v>200273</v>
      </c>
      <c r="L36" s="74">
        <v>23321</v>
      </c>
      <c r="M36" s="75">
        <v>2791</v>
      </c>
      <c r="N36" s="76">
        <f t="shared" si="2"/>
        <v>2052516</v>
      </c>
      <c r="O36" s="77">
        <v>31690</v>
      </c>
      <c r="P36" s="81"/>
    </row>
    <row r="37" spans="1:16" s="11" customFormat="1" ht="13.2" x14ac:dyDescent="0.3">
      <c r="A37" s="10"/>
      <c r="B37" s="37">
        <v>1960</v>
      </c>
      <c r="C37" s="41">
        <v>381385</v>
      </c>
      <c r="D37" s="41">
        <v>43970</v>
      </c>
      <c r="E37" s="41">
        <v>2396</v>
      </c>
      <c r="F37" s="39">
        <f t="shared" si="3"/>
        <v>427751</v>
      </c>
      <c r="G37" s="39">
        <v>7229</v>
      </c>
      <c r="H37" s="10"/>
      <c r="I37" s="73" t="s">
        <v>42</v>
      </c>
      <c r="J37" s="74">
        <v>1971646</v>
      </c>
      <c r="K37" s="74">
        <v>193221</v>
      </c>
      <c r="L37" s="74">
        <v>24346</v>
      </c>
      <c r="M37" s="75">
        <v>3379</v>
      </c>
      <c r="N37" s="76">
        <f>SUM(J37:M37)</f>
        <v>2192592</v>
      </c>
      <c r="O37" s="77">
        <v>33063</v>
      </c>
      <c r="P37" s="81"/>
    </row>
    <row r="38" spans="1:16" s="11" customFormat="1" ht="13.2" x14ac:dyDescent="0.3">
      <c r="A38" s="10"/>
      <c r="B38" s="37">
        <v>1961</v>
      </c>
      <c r="C38" s="41">
        <v>491755</v>
      </c>
      <c r="D38" s="41">
        <v>59953</v>
      </c>
      <c r="E38" s="41">
        <v>2136</v>
      </c>
      <c r="F38" s="39">
        <f t="shared" si="3"/>
        <v>553844</v>
      </c>
      <c r="G38" s="39">
        <v>7694</v>
      </c>
      <c r="H38" s="10"/>
      <c r="I38" s="73" t="s">
        <v>43</v>
      </c>
      <c r="J38" s="74">
        <v>1911056</v>
      </c>
      <c r="K38" s="74">
        <v>181508</v>
      </c>
      <c r="L38" s="74">
        <v>25561</v>
      </c>
      <c r="M38" s="75">
        <v>4594</v>
      </c>
      <c r="N38" s="76">
        <f>SUM(J38:M38)</f>
        <v>2122719</v>
      </c>
      <c r="O38" s="77">
        <v>31662</v>
      </c>
      <c r="P38" s="81"/>
    </row>
    <row r="39" spans="1:16" s="11" customFormat="1" ht="13.2" x14ac:dyDescent="0.3">
      <c r="A39" s="10"/>
      <c r="B39" s="37">
        <v>1962</v>
      </c>
      <c r="C39" s="41">
        <v>634706</v>
      </c>
      <c r="D39" s="41">
        <v>67511</v>
      </c>
      <c r="E39" s="41">
        <v>2257</v>
      </c>
      <c r="F39" s="39">
        <f t="shared" si="3"/>
        <v>704474</v>
      </c>
      <c r="G39" s="39">
        <v>7405</v>
      </c>
      <c r="H39" s="10"/>
      <c r="I39" s="73" t="s">
        <v>47</v>
      </c>
      <c r="J39" s="74">
        <v>1917106</v>
      </c>
      <c r="K39" s="74">
        <v>187823</v>
      </c>
      <c r="L39" s="74">
        <v>23606</v>
      </c>
      <c r="M39" s="75">
        <v>4251</v>
      </c>
      <c r="N39" s="76">
        <v>2132784</v>
      </c>
      <c r="O39" s="77">
        <v>30798</v>
      </c>
    </row>
    <row r="40" spans="1:16" s="11" customFormat="1" ht="13.2" x14ac:dyDescent="0.3">
      <c r="A40" s="10"/>
      <c r="B40" s="37">
        <v>1963</v>
      </c>
      <c r="C40" s="41">
        <v>951704</v>
      </c>
      <c r="D40" s="41">
        <v>84013</v>
      </c>
      <c r="E40" s="41">
        <v>2718</v>
      </c>
      <c r="F40" s="39">
        <f t="shared" si="3"/>
        <v>1038435</v>
      </c>
      <c r="G40" s="39">
        <v>8462</v>
      </c>
      <c r="H40" s="10"/>
      <c r="I40" s="73" t="s">
        <v>60</v>
      </c>
      <c r="J40" s="74">
        <v>1381855</v>
      </c>
      <c r="K40" s="74">
        <v>159590</v>
      </c>
      <c r="L40" s="74">
        <v>20276</v>
      </c>
      <c r="M40" s="75">
        <v>3164</v>
      </c>
      <c r="N40" s="76">
        <v>1564885</v>
      </c>
      <c r="O40" s="77">
        <v>26288</v>
      </c>
    </row>
    <row r="41" spans="1:16" s="11" customFormat="1" ht="13.2" x14ac:dyDescent="0.3">
      <c r="A41" s="10"/>
      <c r="B41" s="37">
        <v>1964</v>
      </c>
      <c r="C41" s="41">
        <v>830175</v>
      </c>
      <c r="D41" s="41">
        <v>61665</v>
      </c>
      <c r="E41" s="41">
        <v>2189</v>
      </c>
      <c r="F41" s="39">
        <f t="shared" si="3"/>
        <v>894029</v>
      </c>
      <c r="G41" s="39">
        <v>6035</v>
      </c>
      <c r="H41" s="10"/>
      <c r="I41" s="73" t="s">
        <v>61</v>
      </c>
      <c r="J41" s="74">
        <v>1458313</v>
      </c>
      <c r="K41" s="74">
        <v>183374</v>
      </c>
      <c r="L41" s="53">
        <v>25121</v>
      </c>
      <c r="M41" s="53">
        <v>3524</v>
      </c>
      <c r="N41" s="76">
        <f>SUM(J41:M41)</f>
        <v>1670332</v>
      </c>
      <c r="O41" s="39">
        <v>33692</v>
      </c>
    </row>
    <row r="42" spans="1:16" s="11" customFormat="1" ht="13.2" x14ac:dyDescent="0.3">
      <c r="A42" s="10"/>
      <c r="B42" s="37">
        <v>1965</v>
      </c>
      <c r="C42" s="41">
        <v>886297</v>
      </c>
      <c r="D42" s="41">
        <v>51490</v>
      </c>
      <c r="E42" s="41">
        <v>1793</v>
      </c>
      <c r="F42" s="39">
        <f t="shared" si="3"/>
        <v>939580</v>
      </c>
      <c r="G42" s="39">
        <v>5701</v>
      </c>
      <c r="H42" s="10"/>
      <c r="I42" s="78" t="s">
        <v>62</v>
      </c>
      <c r="J42" s="79">
        <v>1316963</v>
      </c>
      <c r="K42" s="79">
        <v>160807</v>
      </c>
      <c r="L42" s="96">
        <v>25640</v>
      </c>
      <c r="M42" s="96">
        <v>3274</v>
      </c>
      <c r="N42" s="80">
        <f>SUM(J42:M42)</f>
        <v>1506684</v>
      </c>
      <c r="O42" s="45">
        <v>32973</v>
      </c>
    </row>
    <row r="43" spans="1:16" s="11" customFormat="1" ht="13.2" x14ac:dyDescent="0.3">
      <c r="A43" s="10"/>
      <c r="B43" s="37">
        <v>1966</v>
      </c>
      <c r="C43" s="41">
        <v>1014975</v>
      </c>
      <c r="D43" s="41">
        <v>58102</v>
      </c>
      <c r="E43" s="41">
        <v>1613</v>
      </c>
      <c r="F43" s="39">
        <f t="shared" si="3"/>
        <v>1074690</v>
      </c>
      <c r="G43" s="39">
        <v>6784</v>
      </c>
      <c r="H43" s="10"/>
      <c r="I43" s="70"/>
      <c r="J43" s="71"/>
      <c r="K43" s="71"/>
      <c r="L43" s="71"/>
      <c r="M43" s="72"/>
      <c r="N43" s="71"/>
      <c r="O43" s="72"/>
      <c r="P43" s="81"/>
    </row>
    <row r="44" spans="1:16" s="11" customFormat="1" ht="14.4" x14ac:dyDescent="0.35">
      <c r="A44" s="10"/>
      <c r="B44" s="37">
        <v>1967</v>
      </c>
      <c r="C44" s="41">
        <v>1162246</v>
      </c>
      <c r="D44" s="41">
        <v>76456</v>
      </c>
      <c r="E44" s="41">
        <v>2001</v>
      </c>
      <c r="F44" s="39">
        <f t="shared" si="3"/>
        <v>1240703</v>
      </c>
      <c r="G44" s="39">
        <v>9694</v>
      </c>
      <c r="H44" s="10"/>
      <c r="I44" s="103" t="s">
        <v>67</v>
      </c>
      <c r="J44" s="103"/>
      <c r="K44" s="103"/>
      <c r="L44" s="103"/>
      <c r="M44" s="103"/>
      <c r="N44" s="103"/>
      <c r="O44" s="103"/>
      <c r="P44" s="81"/>
    </row>
    <row r="45" spans="1:16" s="11" customFormat="1" ht="14.4" x14ac:dyDescent="0.35">
      <c r="A45" s="10"/>
      <c r="B45" s="37">
        <v>1968</v>
      </c>
      <c r="C45" s="41">
        <v>1167614</v>
      </c>
      <c r="D45" s="41">
        <v>84001</v>
      </c>
      <c r="E45" s="41">
        <v>2349</v>
      </c>
      <c r="F45" s="39">
        <f t="shared" si="3"/>
        <v>1253964</v>
      </c>
      <c r="G45" s="39">
        <v>12452</v>
      </c>
      <c r="H45" s="10"/>
      <c r="I45" s="104" t="s">
        <v>68</v>
      </c>
      <c r="J45" s="104"/>
      <c r="K45" s="104"/>
      <c r="L45" s="104"/>
      <c r="M45" s="104"/>
      <c r="N45" s="104"/>
      <c r="O45" s="104"/>
      <c r="P45" s="81"/>
    </row>
    <row r="46" spans="1:16" s="11" customFormat="1" ht="13.2" x14ac:dyDescent="0.3">
      <c r="A46" s="10"/>
      <c r="B46" s="37">
        <v>1969</v>
      </c>
      <c r="C46" s="41">
        <v>1217929</v>
      </c>
      <c r="D46" s="41">
        <v>88355</v>
      </c>
      <c r="E46" s="41">
        <v>2738</v>
      </c>
      <c r="F46" s="39">
        <f t="shared" si="3"/>
        <v>1309022</v>
      </c>
      <c r="G46" s="39">
        <v>13638</v>
      </c>
      <c r="H46" s="10"/>
      <c r="I46" s="25" t="s">
        <v>2</v>
      </c>
      <c r="J46" s="25" t="s">
        <v>3</v>
      </c>
      <c r="K46" s="25" t="s">
        <v>8</v>
      </c>
      <c r="L46" s="25" t="s">
        <v>36</v>
      </c>
      <c r="M46" s="25" t="s">
        <v>38</v>
      </c>
      <c r="N46" s="25" t="s">
        <v>6</v>
      </c>
      <c r="O46" s="25" t="s">
        <v>39</v>
      </c>
      <c r="P46" s="81"/>
    </row>
    <row r="47" spans="1:16" s="11" customFormat="1" ht="13.2" x14ac:dyDescent="0.3">
      <c r="A47" s="10"/>
      <c r="B47" s="37">
        <v>1970</v>
      </c>
      <c r="C47" s="41">
        <v>1363594</v>
      </c>
      <c r="D47" s="41">
        <v>81559</v>
      </c>
      <c r="E47" s="41">
        <v>3095</v>
      </c>
      <c r="F47" s="39">
        <f t="shared" si="3"/>
        <v>1448248</v>
      </c>
      <c r="G47" s="39">
        <v>16002</v>
      </c>
      <c r="H47" s="10"/>
      <c r="I47" s="30" t="s">
        <v>9</v>
      </c>
      <c r="J47" s="31" t="s">
        <v>10</v>
      </c>
      <c r="K47" s="28" t="s">
        <v>15</v>
      </c>
      <c r="L47" s="32" t="s">
        <v>37</v>
      </c>
      <c r="M47" s="29" t="s">
        <v>12</v>
      </c>
      <c r="N47" s="28" t="s">
        <v>13</v>
      </c>
      <c r="O47" s="28" t="s">
        <v>40</v>
      </c>
    </row>
    <row r="48" spans="1:16" s="11" customFormat="1" ht="13.2" x14ac:dyDescent="0.3">
      <c r="A48" s="10"/>
      <c r="B48" s="37">
        <v>1971</v>
      </c>
      <c r="C48" s="41">
        <v>1434529</v>
      </c>
      <c r="D48" s="41">
        <v>76190</v>
      </c>
      <c r="E48" s="41">
        <v>2911</v>
      </c>
      <c r="F48" s="39">
        <f t="shared" si="3"/>
        <v>1513630</v>
      </c>
      <c r="G48" s="39">
        <v>17147</v>
      </c>
      <c r="H48" s="10"/>
      <c r="I48" s="87" t="s">
        <v>28</v>
      </c>
      <c r="J48" s="74">
        <v>1360777</v>
      </c>
      <c r="K48" s="74">
        <v>117720</v>
      </c>
      <c r="L48" s="74">
        <v>12065</v>
      </c>
      <c r="M48" s="75">
        <v>2047</v>
      </c>
      <c r="N48" s="76">
        <v>1492609</v>
      </c>
      <c r="O48" s="88">
        <v>21245</v>
      </c>
    </row>
    <row r="49" spans="1:16" s="11" customFormat="1" ht="13.2" x14ac:dyDescent="0.3">
      <c r="A49" s="10"/>
      <c r="B49" s="37">
        <v>1972</v>
      </c>
      <c r="C49" s="41">
        <v>1470394</v>
      </c>
      <c r="D49" s="41">
        <v>78859</v>
      </c>
      <c r="E49" s="41">
        <v>3280</v>
      </c>
      <c r="F49" s="39">
        <f t="shared" si="3"/>
        <v>1552533</v>
      </c>
      <c r="G49" s="39">
        <v>23401</v>
      </c>
      <c r="H49" s="10"/>
      <c r="I49" s="73" t="s">
        <v>29</v>
      </c>
      <c r="J49" s="74">
        <v>1575954</v>
      </c>
      <c r="K49" s="74">
        <v>132769</v>
      </c>
      <c r="L49" s="74">
        <v>15125</v>
      </c>
      <c r="M49" s="75">
        <v>2381</v>
      </c>
      <c r="N49" s="76">
        <v>1726229</v>
      </c>
      <c r="O49" s="77">
        <v>26005</v>
      </c>
    </row>
    <row r="50" spans="1:16" s="11" customFormat="1" ht="15.75" customHeight="1" x14ac:dyDescent="0.3">
      <c r="A50" s="10"/>
      <c r="B50" s="37">
        <v>1973</v>
      </c>
      <c r="C50" s="41">
        <v>1449100</v>
      </c>
      <c r="D50" s="41">
        <v>80279</v>
      </c>
      <c r="E50" s="41">
        <v>3632</v>
      </c>
      <c r="F50" s="39">
        <f t="shared" si="3"/>
        <v>1533011</v>
      </c>
      <c r="G50" s="39">
        <v>26496</v>
      </c>
      <c r="H50" s="10"/>
      <c r="I50" s="73" t="s">
        <v>30</v>
      </c>
      <c r="J50" s="74">
        <v>1826131</v>
      </c>
      <c r="K50" s="74">
        <v>200273</v>
      </c>
      <c r="L50" s="74">
        <v>23580</v>
      </c>
      <c r="M50" s="75">
        <v>2869</v>
      </c>
      <c r="N50" s="76">
        <v>2052853</v>
      </c>
      <c r="O50" s="77">
        <v>31568</v>
      </c>
    </row>
    <row r="51" spans="1:16" s="11" customFormat="1" ht="15.75" customHeight="1" x14ac:dyDescent="0.3">
      <c r="A51" s="10"/>
      <c r="B51" s="37">
        <v>1974</v>
      </c>
      <c r="C51" s="41">
        <v>1280710</v>
      </c>
      <c r="D51" s="41">
        <v>96074</v>
      </c>
      <c r="E51" s="41">
        <v>5089</v>
      </c>
      <c r="F51" s="39">
        <f t="shared" si="3"/>
        <v>1381873</v>
      </c>
      <c r="G51" s="39">
        <v>33767</v>
      </c>
      <c r="H51" s="10"/>
      <c r="I51" s="73" t="s">
        <v>42</v>
      </c>
      <c r="J51" s="74">
        <v>1971646</v>
      </c>
      <c r="K51" s="74">
        <v>193221</v>
      </c>
      <c r="L51" s="74">
        <v>24091</v>
      </c>
      <c r="M51" s="75">
        <v>3427</v>
      </c>
      <c r="N51" s="76">
        <v>2192385</v>
      </c>
      <c r="O51" s="77">
        <v>32985</v>
      </c>
    </row>
    <row r="52" spans="1:16" s="11" customFormat="1" ht="15" customHeight="1" x14ac:dyDescent="0.3">
      <c r="A52" s="10"/>
      <c r="B52" s="37">
        <v>1975</v>
      </c>
      <c r="C52" s="41">
        <v>1050947</v>
      </c>
      <c r="D52" s="41">
        <v>69266</v>
      </c>
      <c r="E52" s="41">
        <v>3977</v>
      </c>
      <c r="F52" s="39">
        <f t="shared" si="3"/>
        <v>1124190</v>
      </c>
      <c r="G52" s="39">
        <v>29447</v>
      </c>
      <c r="H52" s="10"/>
      <c r="I52" s="73" t="s">
        <v>43</v>
      </c>
      <c r="J52" s="53">
        <v>1911056</v>
      </c>
      <c r="K52" s="74">
        <v>181508</v>
      </c>
      <c r="L52" s="74">
        <v>25374</v>
      </c>
      <c r="M52" s="55">
        <v>4495</v>
      </c>
      <c r="N52" s="76">
        <v>2122433</v>
      </c>
      <c r="O52" s="39">
        <v>31310</v>
      </c>
    </row>
    <row r="53" spans="1:16" s="11" customFormat="1" ht="15" customHeight="1" x14ac:dyDescent="0.3">
      <c r="A53" s="10"/>
      <c r="B53" s="37">
        <v>1976</v>
      </c>
      <c r="C53" s="41">
        <v>1187621</v>
      </c>
      <c r="D53" s="41">
        <v>90060</v>
      </c>
      <c r="E53" s="41">
        <v>4893</v>
      </c>
      <c r="F53" s="39">
        <f t="shared" si="3"/>
        <v>1282574</v>
      </c>
      <c r="G53" s="39">
        <v>40825</v>
      </c>
      <c r="H53" s="10"/>
      <c r="I53" s="73" t="s">
        <v>47</v>
      </c>
      <c r="J53" s="53">
        <v>1917106</v>
      </c>
      <c r="K53" s="74">
        <v>187823</v>
      </c>
      <c r="L53" s="74">
        <v>23480</v>
      </c>
      <c r="M53" s="55">
        <v>4375</v>
      </c>
      <c r="N53" s="76">
        <v>2132745</v>
      </c>
      <c r="O53" s="39">
        <v>30720</v>
      </c>
    </row>
    <row r="54" spans="1:16" s="11" customFormat="1" ht="15" customHeight="1" x14ac:dyDescent="0.3">
      <c r="A54" s="10"/>
      <c r="B54" s="37">
        <v>1977</v>
      </c>
      <c r="C54" s="41">
        <v>1219172</v>
      </c>
      <c r="D54" s="41">
        <v>106046</v>
      </c>
      <c r="E54" s="41">
        <v>4037</v>
      </c>
      <c r="F54" s="39">
        <f t="shared" si="3"/>
        <v>1329255</v>
      </c>
      <c r="G54" s="39">
        <v>40856</v>
      </c>
      <c r="H54" s="10"/>
      <c r="I54" s="73" t="s">
        <v>60</v>
      </c>
      <c r="J54" s="53">
        <v>1381855</v>
      </c>
      <c r="K54" s="74">
        <v>159590</v>
      </c>
      <c r="L54" s="74">
        <v>20147</v>
      </c>
      <c r="M54" s="55">
        <v>3151</v>
      </c>
      <c r="N54" s="76">
        <v>1564743</v>
      </c>
      <c r="O54" s="39">
        <v>26191</v>
      </c>
    </row>
    <row r="55" spans="1:16" s="11" customFormat="1" ht="15" customHeight="1" x14ac:dyDescent="0.3">
      <c r="A55" s="10"/>
      <c r="B55" s="37">
        <v>1978</v>
      </c>
      <c r="C55" s="41">
        <v>1194424</v>
      </c>
      <c r="D55" s="41">
        <v>89703</v>
      </c>
      <c r="E55" s="41">
        <v>3415</v>
      </c>
      <c r="F55" s="39">
        <f t="shared" si="3"/>
        <v>1287542</v>
      </c>
      <c r="G55" s="39">
        <v>37695</v>
      </c>
      <c r="H55" s="10"/>
      <c r="I55" s="73" t="s">
        <v>61</v>
      </c>
      <c r="J55" s="53">
        <v>1458313</v>
      </c>
      <c r="K55" s="74">
        <v>183374</v>
      </c>
      <c r="L55" s="74">
        <v>25018</v>
      </c>
      <c r="M55" s="74">
        <v>3335</v>
      </c>
      <c r="N55" s="76">
        <f>SUM(J55:M55)</f>
        <v>1670040</v>
      </c>
      <c r="O55" s="74">
        <v>33509</v>
      </c>
      <c r="P55" s="10"/>
    </row>
    <row r="56" spans="1:16" s="11" customFormat="1" ht="15" customHeight="1" x14ac:dyDescent="0.3">
      <c r="A56" s="10"/>
      <c r="B56" s="37">
        <v>1979</v>
      </c>
      <c r="C56" s="41">
        <v>1397039</v>
      </c>
      <c r="D56" s="41">
        <v>109051</v>
      </c>
      <c r="E56" s="41">
        <v>3789</v>
      </c>
      <c r="F56" s="39">
        <f t="shared" si="3"/>
        <v>1509879</v>
      </c>
      <c r="G56" s="39">
        <v>38352</v>
      </c>
      <c r="H56" s="10"/>
      <c r="I56" s="78" t="s">
        <v>62</v>
      </c>
      <c r="J56" s="96">
        <v>1316963</v>
      </c>
      <c r="K56" s="79">
        <v>160807</v>
      </c>
      <c r="L56" s="79">
        <v>25471</v>
      </c>
      <c r="M56" s="79">
        <v>3221</v>
      </c>
      <c r="N56" s="80">
        <f>SUM(J56:M56)</f>
        <v>1506462</v>
      </c>
      <c r="O56" s="79">
        <v>32887</v>
      </c>
    </row>
    <row r="57" spans="1:16" s="11" customFormat="1" ht="15" customHeight="1" x14ac:dyDescent="0.3">
      <c r="A57" s="10"/>
      <c r="B57" s="37">
        <v>1980</v>
      </c>
      <c r="C57" s="41">
        <v>1530488</v>
      </c>
      <c r="D57" s="41">
        <v>117698</v>
      </c>
      <c r="E57" s="41">
        <v>4719</v>
      </c>
      <c r="F57" s="39">
        <f t="shared" si="3"/>
        <v>1652905</v>
      </c>
      <c r="G57" s="39">
        <v>42680</v>
      </c>
      <c r="H57" s="10"/>
      <c r="I57" s="12"/>
      <c r="J57" s="71"/>
      <c r="K57" s="71"/>
      <c r="L57" s="105"/>
      <c r="M57" s="106"/>
      <c r="N57" s="105"/>
      <c r="O57" s="106"/>
    </row>
    <row r="58" spans="1:16" s="11" customFormat="1" ht="15" customHeight="1" x14ac:dyDescent="0.3">
      <c r="A58" s="10"/>
      <c r="B58" s="37">
        <v>1981</v>
      </c>
      <c r="C58" s="41">
        <v>1808476</v>
      </c>
      <c r="D58" s="41">
        <v>134401</v>
      </c>
      <c r="E58" s="41">
        <v>5586</v>
      </c>
      <c r="F58" s="39">
        <f t="shared" si="3"/>
        <v>1948463</v>
      </c>
      <c r="G58" s="39">
        <v>51025</v>
      </c>
      <c r="H58" s="10"/>
      <c r="I58" s="98" t="s">
        <v>44</v>
      </c>
      <c r="J58" s="98"/>
      <c r="K58" s="98"/>
      <c r="L58" s="98"/>
      <c r="M58" s="98"/>
      <c r="N58" s="98"/>
      <c r="O58" s="98"/>
    </row>
    <row r="59" spans="1:16" s="11" customFormat="1" ht="15" customHeight="1" x14ac:dyDescent="0.3">
      <c r="A59" s="10"/>
      <c r="B59" s="37">
        <v>1982</v>
      </c>
      <c r="C59" s="41">
        <v>1851174</v>
      </c>
      <c r="D59" s="41">
        <v>139087</v>
      </c>
      <c r="E59" s="41">
        <v>5721</v>
      </c>
      <c r="F59" s="39">
        <f t="shared" si="3"/>
        <v>1995982</v>
      </c>
      <c r="G59" s="39">
        <v>60102</v>
      </c>
      <c r="H59" s="10"/>
      <c r="I59" s="97" t="s">
        <v>23</v>
      </c>
      <c r="J59" s="97"/>
      <c r="K59" s="97"/>
      <c r="L59" s="97"/>
      <c r="M59" s="97"/>
      <c r="N59" s="97"/>
      <c r="O59" s="97"/>
    </row>
    <row r="60" spans="1:16" s="11" customFormat="1" ht="15" customHeight="1" x14ac:dyDescent="0.3">
      <c r="A60" s="10"/>
      <c r="B60" s="37">
        <v>1983</v>
      </c>
      <c r="C60" s="41">
        <v>1451512</v>
      </c>
      <c r="D60" s="41">
        <v>107317</v>
      </c>
      <c r="E60" s="41">
        <v>4286</v>
      </c>
      <c r="F60" s="39">
        <f t="shared" si="3"/>
        <v>1563115</v>
      </c>
      <c r="G60" s="39">
        <v>45051</v>
      </c>
      <c r="H60" s="10"/>
    </row>
    <row r="61" spans="1:16" s="11" customFormat="1" ht="15" customHeight="1" x14ac:dyDescent="0.3">
      <c r="A61" s="10"/>
      <c r="B61" s="37">
        <v>1984</v>
      </c>
      <c r="C61" s="41">
        <v>1572402</v>
      </c>
      <c r="D61" s="41">
        <v>104102</v>
      </c>
      <c r="E61" s="41">
        <v>3978</v>
      </c>
      <c r="F61" s="39">
        <f t="shared" si="3"/>
        <v>1680482</v>
      </c>
      <c r="G61" s="39">
        <v>38778</v>
      </c>
      <c r="H61" s="10"/>
      <c r="I61" s="16" t="s">
        <v>59</v>
      </c>
      <c r="J61" s="16"/>
      <c r="K61" s="16"/>
      <c r="L61" s="16"/>
      <c r="M61" s="16"/>
      <c r="N61" s="16"/>
    </row>
    <row r="62" spans="1:16" s="11" customFormat="1" ht="15" customHeight="1" x14ac:dyDescent="0.3">
      <c r="A62" s="10"/>
      <c r="B62" s="37">
        <v>1985</v>
      </c>
      <c r="C62" s="41">
        <v>1653217</v>
      </c>
      <c r="D62" s="41">
        <v>107047</v>
      </c>
      <c r="E62" s="41">
        <v>3873</v>
      </c>
      <c r="F62" s="39">
        <f t="shared" si="3"/>
        <v>1764137</v>
      </c>
      <c r="G62" s="39">
        <v>37285</v>
      </c>
      <c r="H62" s="10"/>
      <c r="K62" s="17"/>
      <c r="L62" s="17"/>
    </row>
    <row r="63" spans="1:16" s="11" customFormat="1" ht="13.2" x14ac:dyDescent="0.3">
      <c r="A63" s="10"/>
      <c r="B63" s="37">
        <v>1986</v>
      </c>
      <c r="C63" s="41">
        <v>1769191</v>
      </c>
      <c r="D63" s="41">
        <v>102667</v>
      </c>
      <c r="E63" s="41">
        <v>3412</v>
      </c>
      <c r="F63" s="39">
        <f t="shared" si="3"/>
        <v>1875270</v>
      </c>
      <c r="G63" s="39">
        <v>33593</v>
      </c>
      <c r="H63" s="10"/>
      <c r="I63" s="13" t="s">
        <v>49</v>
      </c>
      <c r="K63" s="17"/>
      <c r="L63" s="17"/>
    </row>
    <row r="64" spans="1:16" ht="14.4" x14ac:dyDescent="0.35">
      <c r="A64" s="15"/>
      <c r="B64" s="43">
        <v>1987</v>
      </c>
      <c r="C64" s="44">
        <v>1929568</v>
      </c>
      <c r="D64" s="44">
        <v>132471</v>
      </c>
      <c r="E64" s="44">
        <v>3545</v>
      </c>
      <c r="F64" s="45">
        <f t="shared" si="3"/>
        <v>2065584</v>
      </c>
      <c r="G64" s="45">
        <v>32950</v>
      </c>
      <c r="H64" s="15"/>
      <c r="I64" s="13" t="s">
        <v>48</v>
      </c>
      <c r="J64" s="11"/>
      <c r="K64" s="11"/>
      <c r="L64" s="11"/>
      <c r="M64" s="11"/>
      <c r="N64" s="11"/>
      <c r="O64" s="11"/>
    </row>
    <row r="65" spans="1:15" ht="14.4" x14ac:dyDescent="0.35">
      <c r="F65" s="21"/>
      <c r="G65" s="15" t="s">
        <v>24</v>
      </c>
      <c r="I65" s="12" t="s">
        <v>66</v>
      </c>
      <c r="J65" s="18"/>
      <c r="K65" s="11"/>
      <c r="L65" s="11"/>
      <c r="M65" s="11"/>
      <c r="N65" s="11"/>
      <c r="O65" s="11"/>
    </row>
    <row r="66" spans="1:15" ht="14.4" x14ac:dyDescent="0.35">
      <c r="B66" s="13" t="s">
        <v>56</v>
      </c>
      <c r="C66" s="14"/>
      <c r="D66" s="14"/>
      <c r="E66" s="14"/>
      <c r="F66" s="12"/>
      <c r="G66" s="12"/>
      <c r="I66" s="83" t="s">
        <v>50</v>
      </c>
      <c r="J66" s="11"/>
      <c r="K66" s="11"/>
      <c r="L66" s="11"/>
      <c r="M66" s="11"/>
      <c r="N66" s="11"/>
      <c r="O66" s="11"/>
    </row>
    <row r="67" spans="1:15" ht="14.4" x14ac:dyDescent="0.35">
      <c r="A67" s="2"/>
      <c r="B67" s="13" t="s">
        <v>57</v>
      </c>
      <c r="C67" s="14"/>
      <c r="D67" s="14"/>
      <c r="E67" s="14"/>
      <c r="F67" s="12"/>
      <c r="G67" s="12"/>
      <c r="H67" s="2"/>
      <c r="I67" s="83" t="s">
        <v>51</v>
      </c>
      <c r="J67" s="84"/>
      <c r="K67" s="85"/>
      <c r="L67" s="85"/>
      <c r="M67" s="85"/>
      <c r="N67" s="85"/>
      <c r="O67" s="85"/>
    </row>
    <row r="68" spans="1:15" ht="14.4" x14ac:dyDescent="0.35">
      <c r="A68" s="2"/>
      <c r="B68" s="95" t="s">
        <v>25</v>
      </c>
      <c r="C68" s="22"/>
      <c r="D68" s="22"/>
      <c r="E68" s="22"/>
      <c r="F68" s="22"/>
      <c r="G68" s="22"/>
      <c r="H68" s="2"/>
      <c r="I68" s="83" t="s">
        <v>52</v>
      </c>
      <c r="J68" s="86"/>
      <c r="K68" s="86"/>
      <c r="L68" s="86"/>
      <c r="M68" s="86"/>
      <c r="N68" s="86"/>
      <c r="O68" s="86"/>
    </row>
    <row r="69" spans="1:15" ht="14.4" x14ac:dyDescent="0.35">
      <c r="B69" s="95" t="s">
        <v>58</v>
      </c>
      <c r="C69" s="23"/>
      <c r="D69" s="24"/>
      <c r="E69" s="22"/>
      <c r="F69" s="22"/>
      <c r="G69" s="22"/>
      <c r="I69" s="92" t="s">
        <v>53</v>
      </c>
      <c r="J69" s="86"/>
      <c r="K69" s="86"/>
      <c r="L69" s="86"/>
      <c r="M69" s="86"/>
      <c r="N69" s="86"/>
      <c r="O69" s="86"/>
    </row>
    <row r="70" spans="1:15" ht="14.4" x14ac:dyDescent="0.35">
      <c r="I70" s="92" t="s">
        <v>54</v>
      </c>
      <c r="J70" s="82"/>
      <c r="K70" s="82"/>
      <c r="L70" s="82"/>
      <c r="M70" s="82"/>
      <c r="N70" s="82"/>
      <c r="O70" s="82"/>
    </row>
    <row r="71" spans="1:15" ht="14.4" x14ac:dyDescent="0.35">
      <c r="I71" s="92" t="s">
        <v>65</v>
      </c>
      <c r="K71" s="13"/>
      <c r="L71" s="13"/>
      <c r="M71" s="13"/>
      <c r="N71" s="13"/>
      <c r="O71" s="13"/>
    </row>
    <row r="72" spans="1:15" ht="14.4" x14ac:dyDescent="0.35">
      <c r="I72" s="93" t="s">
        <v>55</v>
      </c>
      <c r="K72" s="13"/>
      <c r="L72" s="13"/>
      <c r="M72" s="13"/>
      <c r="N72" s="13"/>
      <c r="O72" s="13"/>
    </row>
    <row r="73" spans="1:15" ht="14.4" x14ac:dyDescent="0.35">
      <c r="I73" s="94" t="s">
        <v>46</v>
      </c>
      <c r="J73" s="19"/>
      <c r="K73" s="13"/>
      <c r="L73" s="13"/>
      <c r="M73" s="13"/>
      <c r="N73" s="13"/>
      <c r="O73" s="13"/>
    </row>
    <row r="74" spans="1:15" ht="14.4" x14ac:dyDescent="0.35">
      <c r="J74" s="11"/>
      <c r="K74" s="11"/>
      <c r="L74" s="11"/>
      <c r="M74" s="11"/>
      <c r="N74" s="11"/>
      <c r="O74" s="11"/>
    </row>
    <row r="75" spans="1:15" ht="14.4" x14ac:dyDescent="0.35">
      <c r="I75" s="12" t="s">
        <v>45</v>
      </c>
      <c r="J75" s="11"/>
      <c r="K75" s="11"/>
      <c r="L75" s="11"/>
      <c r="M75" s="11"/>
      <c r="N75" s="11"/>
      <c r="O75" s="11"/>
    </row>
    <row r="76" spans="1:15" ht="14.4" x14ac:dyDescent="0.35">
      <c r="I76" s="11"/>
      <c r="J76" s="11"/>
      <c r="K76" s="11"/>
      <c r="L76" s="11"/>
      <c r="M76" s="11"/>
      <c r="N76" s="11"/>
      <c r="O76" s="11"/>
    </row>
    <row r="77" spans="1:15" ht="14.4" x14ac:dyDescent="0.35">
      <c r="I77" s="11"/>
      <c r="J77" s="11"/>
      <c r="K77" s="11"/>
      <c r="L77" s="11"/>
      <c r="M77" s="11"/>
      <c r="N77" s="11"/>
      <c r="O77" s="11"/>
    </row>
    <row r="78" spans="1:15" ht="14.4" x14ac:dyDescent="0.35">
      <c r="I78" s="11"/>
      <c r="J78" s="11"/>
      <c r="K78" s="11"/>
      <c r="L78" s="11"/>
      <c r="M78" s="11"/>
      <c r="N78" s="11"/>
      <c r="O78" s="11"/>
    </row>
    <row r="79" spans="1:15" ht="14.4" x14ac:dyDescent="0.35">
      <c r="I79" s="11"/>
      <c r="J79" s="11"/>
      <c r="K79" s="11"/>
      <c r="L79" s="11"/>
      <c r="M79" s="11"/>
      <c r="N79" s="11"/>
      <c r="O79" s="11"/>
    </row>
    <row r="80" spans="1:15" ht="14.4" x14ac:dyDescent="0.35">
      <c r="I80" s="11"/>
      <c r="J80" s="11"/>
      <c r="K80" s="11"/>
      <c r="L80" s="11"/>
      <c r="M80" s="11"/>
      <c r="N80" s="11"/>
      <c r="O80" s="11"/>
    </row>
    <row r="81" spans="9:15" ht="14.4" x14ac:dyDescent="0.35">
      <c r="I81" s="11"/>
      <c r="J81" s="11"/>
      <c r="K81" s="11"/>
      <c r="L81" s="11"/>
      <c r="M81" s="11"/>
      <c r="N81" s="11"/>
      <c r="O81" s="11"/>
    </row>
    <row r="82" spans="9:15" ht="14.4" x14ac:dyDescent="0.35">
      <c r="I82" s="11"/>
      <c r="J82" s="11"/>
      <c r="K82" s="11"/>
      <c r="L82" s="11"/>
      <c r="M82" s="11"/>
      <c r="N82" s="11"/>
      <c r="O82" s="11"/>
    </row>
    <row r="83" spans="9:15" ht="14.4" x14ac:dyDescent="0.35">
      <c r="I83" s="11"/>
      <c r="J83" s="11"/>
      <c r="K83" s="11"/>
      <c r="L83" s="11"/>
      <c r="M83" s="11"/>
      <c r="N83" s="11"/>
      <c r="O83" s="11"/>
    </row>
    <row r="84" spans="9:15" ht="14.4" x14ac:dyDescent="0.35">
      <c r="I84" s="11"/>
      <c r="J84" s="11"/>
      <c r="K84" s="11"/>
      <c r="L84" s="11"/>
      <c r="M84" s="11"/>
      <c r="N84" s="11"/>
      <c r="O84" s="11"/>
    </row>
    <row r="85" spans="9:15" ht="14.4" x14ac:dyDescent="0.35">
      <c r="I85" s="11"/>
      <c r="J85" s="11"/>
      <c r="K85" s="11"/>
      <c r="L85" s="11"/>
      <c r="M85" s="11"/>
      <c r="N85" s="11"/>
      <c r="O85" s="11"/>
    </row>
    <row r="86" spans="9:15" ht="14.4" x14ac:dyDescent="0.35">
      <c r="I86" s="15"/>
      <c r="J86" s="11"/>
      <c r="K86" s="11"/>
      <c r="L86" s="11"/>
      <c r="M86" s="11"/>
      <c r="N86" s="11"/>
      <c r="O86" s="11"/>
    </row>
    <row r="87" spans="9:15" ht="14.4" x14ac:dyDescent="0.35">
      <c r="J87" s="11"/>
      <c r="K87" s="11"/>
      <c r="L87" s="11"/>
      <c r="M87" s="11"/>
      <c r="N87" s="11"/>
      <c r="O87" s="11"/>
    </row>
    <row r="88" spans="9:15" ht="14.4" x14ac:dyDescent="0.35"/>
    <row r="89" spans="9:15" ht="14.4" x14ac:dyDescent="0.35"/>
    <row r="90" spans="9:15" ht="14.4" x14ac:dyDescent="0.35"/>
    <row r="91" spans="9:15" ht="14.4" x14ac:dyDescent="0.35"/>
    <row r="92" spans="9:15" ht="14.4" x14ac:dyDescent="0.35"/>
    <row r="93" spans="9:15" ht="14.4" x14ac:dyDescent="0.35"/>
    <row r="94" spans="9:15" ht="14.4" x14ac:dyDescent="0.35"/>
    <row r="95" spans="9:15" ht="14.4" x14ac:dyDescent="0.35"/>
    <row r="96" spans="9:15" ht="14.4" x14ac:dyDescent="0.35">
      <c r="I96" s="8"/>
    </row>
    <row r="97" spans="9:10" ht="14.4" x14ac:dyDescent="0.35">
      <c r="I97" s="8"/>
    </row>
    <row r="98" spans="9:10" ht="14.4" x14ac:dyDescent="0.35">
      <c r="I98" s="11"/>
      <c r="J98" s="8"/>
    </row>
    <row r="99" spans="9:10" ht="14.4" x14ac:dyDescent="0.35">
      <c r="I99" s="11"/>
      <c r="J99" s="8"/>
    </row>
    <row r="100" spans="9:10" ht="14.4" x14ac:dyDescent="0.35">
      <c r="I100" s="11"/>
      <c r="J100" s="11"/>
    </row>
    <row r="101" spans="9:10" ht="12.9" customHeight="1" x14ac:dyDescent="0.35">
      <c r="I101" s="11"/>
      <c r="J101" s="11"/>
    </row>
    <row r="102" spans="9:10" ht="12.9" customHeight="1" x14ac:dyDescent="0.35">
      <c r="I102" s="11"/>
      <c r="J102" s="11"/>
    </row>
    <row r="103" spans="9:10" ht="12.9" customHeight="1" x14ac:dyDescent="0.35">
      <c r="I103" s="11"/>
      <c r="J103" s="11"/>
    </row>
    <row r="104" spans="9:10" ht="12.9" customHeight="1" x14ac:dyDescent="0.35">
      <c r="I104" s="11"/>
      <c r="J104" s="11"/>
    </row>
    <row r="105" spans="9:10" ht="12.9" customHeight="1" x14ac:dyDescent="0.35">
      <c r="I105" s="11"/>
      <c r="J105" s="11"/>
    </row>
    <row r="106" spans="9:10" ht="12.9" customHeight="1" x14ac:dyDescent="0.35">
      <c r="I106" s="11"/>
      <c r="J106" s="11"/>
    </row>
    <row r="107" spans="9:10" ht="12.9" customHeight="1" x14ac:dyDescent="0.35">
      <c r="I107" s="11"/>
      <c r="J107" s="17"/>
    </row>
    <row r="108" spans="9:10" ht="12.9" customHeight="1" x14ac:dyDescent="0.35">
      <c r="I108" s="11"/>
      <c r="J108" s="11"/>
    </row>
    <row r="109" spans="9:10" ht="12.9" customHeight="1" x14ac:dyDescent="0.35">
      <c r="I109" s="11"/>
      <c r="J109" s="11"/>
    </row>
    <row r="110" spans="9:10" ht="12.9" customHeight="1" x14ac:dyDescent="0.35">
      <c r="I110" s="11"/>
      <c r="J110" s="11"/>
    </row>
    <row r="111" spans="9:10" ht="12.9" customHeight="1" x14ac:dyDescent="0.35">
      <c r="I111" s="11"/>
      <c r="J111" s="11"/>
    </row>
    <row r="112" spans="9:10" ht="12.9" customHeight="1" x14ac:dyDescent="0.35">
      <c r="I112" s="11"/>
      <c r="J112" s="11"/>
    </row>
    <row r="113" spans="9:10" ht="12.9" customHeight="1" x14ac:dyDescent="0.35">
      <c r="I113" s="11"/>
      <c r="J113" s="11"/>
    </row>
    <row r="114" spans="9:10" ht="12.9" customHeight="1" x14ac:dyDescent="0.35">
      <c r="I114" s="11"/>
      <c r="J114" s="11"/>
    </row>
    <row r="115" spans="9:10" ht="12.9" customHeight="1" x14ac:dyDescent="0.35">
      <c r="I115" s="11"/>
      <c r="J115" s="11"/>
    </row>
    <row r="116" spans="9:10" ht="12.9" customHeight="1" x14ac:dyDescent="0.35">
      <c r="I116" s="11"/>
      <c r="J116" s="11"/>
    </row>
    <row r="117" spans="9:10" ht="12.9" customHeight="1" x14ac:dyDescent="0.35">
      <c r="I117" s="11"/>
      <c r="J117" s="11"/>
    </row>
    <row r="118" spans="9:10" ht="12.9" customHeight="1" x14ac:dyDescent="0.35">
      <c r="I118" s="11"/>
      <c r="J118" s="11"/>
    </row>
    <row r="119" spans="9:10" ht="12.9" customHeight="1" x14ac:dyDescent="0.35">
      <c r="I119" s="11"/>
      <c r="J119" s="11"/>
    </row>
    <row r="120" spans="9:10" ht="12.9" customHeight="1" x14ac:dyDescent="0.35">
      <c r="I120" s="12"/>
      <c r="J120" s="11"/>
    </row>
    <row r="121" spans="9:10" ht="12.9" customHeight="1" x14ac:dyDescent="0.35">
      <c r="I121" s="12"/>
      <c r="J121" s="11"/>
    </row>
    <row r="122" spans="9:10" ht="12.9" customHeight="1" x14ac:dyDescent="0.35">
      <c r="I122" s="11"/>
      <c r="J122" s="12"/>
    </row>
    <row r="123" spans="9:10" ht="12.9" customHeight="1" x14ac:dyDescent="0.35">
      <c r="I123" s="11"/>
      <c r="J123" s="12"/>
    </row>
    <row r="124" spans="9:10" ht="12.9" customHeight="1" x14ac:dyDescent="0.35">
      <c r="I124" s="11"/>
      <c r="J124" s="11"/>
    </row>
    <row r="125" spans="9:10" ht="12.9" customHeight="1" x14ac:dyDescent="0.35">
      <c r="I125" s="11"/>
      <c r="J125" s="11"/>
    </row>
    <row r="126" spans="9:10" ht="12.9" customHeight="1" x14ac:dyDescent="0.35">
      <c r="I126" s="11"/>
      <c r="J126" s="11"/>
    </row>
    <row r="127" spans="9:10" ht="12.9" customHeight="1" x14ac:dyDescent="0.35">
      <c r="I127" s="11"/>
      <c r="J127" s="11"/>
    </row>
    <row r="128" spans="9:10" ht="12.9" customHeight="1" x14ac:dyDescent="0.35">
      <c r="I128" s="11"/>
      <c r="J128" s="11"/>
    </row>
    <row r="129" spans="9:10" ht="12.9" customHeight="1" x14ac:dyDescent="0.35">
      <c r="J129" s="11"/>
    </row>
    <row r="130" spans="9:10" ht="12.9" customHeight="1" x14ac:dyDescent="0.35">
      <c r="I130" s="11"/>
      <c r="J130" s="11"/>
    </row>
    <row r="131" spans="9:10" ht="12.9" customHeight="1" x14ac:dyDescent="0.35">
      <c r="I131" s="18"/>
    </row>
    <row r="132" spans="9:10" ht="12.9" customHeight="1" x14ac:dyDescent="0.35">
      <c r="J132" s="11"/>
    </row>
    <row r="133" spans="9:10" ht="12.9" customHeight="1" x14ac:dyDescent="0.35">
      <c r="J133" s="18"/>
    </row>
    <row r="136" spans="9:10" ht="12.9" customHeight="1" x14ac:dyDescent="0.35">
      <c r="J136" s="19"/>
    </row>
  </sheetData>
  <mergeCells count="8">
    <mergeCell ref="I59:O59"/>
    <mergeCell ref="I58:O58"/>
    <mergeCell ref="B2:G2"/>
    <mergeCell ref="B3:G3"/>
    <mergeCell ref="I2:O2"/>
    <mergeCell ref="I3:O3"/>
    <mergeCell ref="I44:O44"/>
    <mergeCell ref="I45:O45"/>
  </mergeCells>
  <phoneticPr fontId="0" type="noConversion"/>
  <printOptions horizontalCentered="1" gridLinesSet="0"/>
  <pageMargins left="0.59055118110236227" right="0.59055118110236227" top="0.47244094488188981" bottom="0.70866141732283472" header="0.19685039370078741" footer="0.31496062992125984"/>
  <pageSetup paperSize="9" scale="73" fitToWidth="0" orientation="portrait" r:id="rId1"/>
  <headerFooter>
    <oddFooter xml:space="preserve">&amp;L&amp;"Trebuchet MS,Grassetto"&amp;11Statistiche Italia - IMMATRICOLAZIONI
Automobile in cifre &amp;C&amp;"Trebuchet MS,Normale"&amp;9&amp;P/&amp;N&amp;R&amp;"Trebuchet MS,Grassetto"ANFIA - Studi e statistiche&amp;"Arial,Normale"
</oddFooter>
  </headerFooter>
  <colBreaks count="1" manualBreakCount="1">
    <brk id="7" max="1048575" man="1"/>
  </colBreaks>
  <ignoredErrors>
    <ignoredError sqref="F7:F64 N18:N3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2.anni</vt:lpstr>
      <vt:lpstr>'2.anni'!Area_stampa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Miriam Sala</cp:lastModifiedBy>
  <cp:lastPrinted>2020-06-17T15:18:34Z</cp:lastPrinted>
  <dcterms:created xsi:type="dcterms:W3CDTF">2012-11-29T15:46:43Z</dcterms:created>
  <dcterms:modified xsi:type="dcterms:W3CDTF">2023-08-02T12:29:34Z</dcterms:modified>
</cp:coreProperties>
</file>