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410D5BBD-1E03-4A09-853A-35C360B6970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30.AC_Mesi-ClassiPeso (18-22)" sheetId="1" r:id="rId1"/>
  </sheets>
  <definedNames>
    <definedName name="_xlnm.Print_Area" localSheetId="0">'30.AC_Mesi-ClassiPeso (18-22)'!$A$1:$AO$25</definedName>
    <definedName name="_xlnm.Print_Titles" localSheetId="0">'30.AC_Mesi-ClassiPeso (18-22)'!$A:$A,'30.AC_Mesi-ClassiPeso (18-22)'!$2:$6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G20" i="1"/>
  <c r="F20" i="1"/>
  <c r="E20" i="1"/>
  <c r="D20" i="1"/>
  <c r="C20" i="1"/>
  <c r="B20" i="1"/>
  <c r="I19" i="1"/>
  <c r="I18" i="1"/>
  <c r="I17" i="1"/>
  <c r="I16" i="1"/>
  <c r="I15" i="1"/>
  <c r="I14" i="1"/>
  <c r="I20" i="1" s="1"/>
  <c r="H13" i="1"/>
  <c r="G13" i="1"/>
  <c r="G21" i="1" s="1"/>
  <c r="F13" i="1"/>
  <c r="E13" i="1"/>
  <c r="D13" i="1"/>
  <c r="C13" i="1"/>
  <c r="B13" i="1"/>
  <c r="I12" i="1"/>
  <c r="I11" i="1"/>
  <c r="I10" i="1"/>
  <c r="I9" i="1"/>
  <c r="I8" i="1"/>
  <c r="I7" i="1"/>
  <c r="P20" i="1"/>
  <c r="O20" i="1"/>
  <c r="N20" i="1"/>
  <c r="M20" i="1"/>
  <c r="L20" i="1"/>
  <c r="K20" i="1"/>
  <c r="K13" i="1"/>
  <c r="L13" i="1"/>
  <c r="M13" i="1"/>
  <c r="N13" i="1"/>
  <c r="O13" i="1"/>
  <c r="P13" i="1"/>
  <c r="X13" i="1"/>
  <c r="W13" i="1"/>
  <c r="V13" i="1"/>
  <c r="U13" i="1"/>
  <c r="T13" i="1"/>
  <c r="S13" i="1"/>
  <c r="R13" i="1"/>
  <c r="H21" i="1" l="1"/>
  <c r="I13" i="1"/>
  <c r="C21" i="1"/>
  <c r="E21" i="1"/>
  <c r="B21" i="1"/>
  <c r="D21" i="1"/>
  <c r="F21" i="1"/>
  <c r="I21" i="1"/>
  <c r="M21" i="1"/>
  <c r="N21" i="1"/>
  <c r="O21" i="1"/>
  <c r="K21" i="1"/>
  <c r="L21" i="1"/>
  <c r="P21" i="1"/>
  <c r="J20" i="1"/>
  <c r="Q19" i="1"/>
  <c r="Q18" i="1"/>
  <c r="Q17" i="1"/>
  <c r="Q16" i="1"/>
  <c r="Q15" i="1"/>
  <c r="Q14" i="1"/>
  <c r="J13" i="1"/>
  <c r="Q12" i="1"/>
  <c r="Q11" i="1"/>
  <c r="Q10" i="1"/>
  <c r="Q9" i="1"/>
  <c r="Q8" i="1"/>
  <c r="Q7" i="1"/>
  <c r="X20" i="1"/>
  <c r="W20" i="1"/>
  <c r="V20" i="1"/>
  <c r="U20" i="1"/>
  <c r="T20" i="1"/>
  <c r="S20" i="1"/>
  <c r="R20" i="1"/>
  <c r="Y19" i="1"/>
  <c r="Y18" i="1"/>
  <c r="Y17" i="1"/>
  <c r="Y16" i="1"/>
  <c r="Y15" i="1"/>
  <c r="Y14" i="1"/>
  <c r="Y12" i="1"/>
  <c r="Y11" i="1"/>
  <c r="Y10" i="1"/>
  <c r="Y9" i="1"/>
  <c r="Y8" i="1"/>
  <c r="Y7" i="1"/>
  <c r="AF13" i="1"/>
  <c r="AD13" i="1"/>
  <c r="AA13" i="1"/>
  <c r="AF20" i="1"/>
  <c r="AE20" i="1"/>
  <c r="AD20" i="1"/>
  <c r="AC20" i="1"/>
  <c r="AB20" i="1"/>
  <c r="AA20" i="1"/>
  <c r="Z20" i="1"/>
  <c r="AN20" i="1"/>
  <c r="AM20" i="1"/>
  <c r="AL20" i="1"/>
  <c r="AK20" i="1"/>
  <c r="AJ20" i="1"/>
  <c r="AI20" i="1"/>
  <c r="AH20" i="1"/>
  <c r="AO19" i="1"/>
  <c r="AO18" i="1"/>
  <c r="AO17" i="1"/>
  <c r="AO16" i="1"/>
  <c r="AO15" i="1"/>
  <c r="AO14" i="1"/>
  <c r="AG19" i="1"/>
  <c r="AG18" i="1"/>
  <c r="AG17" i="1"/>
  <c r="AG16" i="1"/>
  <c r="AG15" i="1"/>
  <c r="AG14" i="1"/>
  <c r="AN13" i="1"/>
  <c r="AM13" i="1"/>
  <c r="AL13" i="1"/>
  <c r="AK13" i="1"/>
  <c r="AK21" i="1" s="1"/>
  <c r="AJ13" i="1"/>
  <c r="AI13" i="1"/>
  <c r="AH13" i="1"/>
  <c r="AE13" i="1"/>
  <c r="AC13" i="1"/>
  <c r="AB13" i="1"/>
  <c r="Z13" i="1"/>
  <c r="AO12" i="1"/>
  <c r="AO11" i="1"/>
  <c r="AO10" i="1"/>
  <c r="AO9" i="1"/>
  <c r="AO8" i="1"/>
  <c r="AO7" i="1"/>
  <c r="AG12" i="1"/>
  <c r="AG11" i="1"/>
  <c r="AG10" i="1"/>
  <c r="AG9" i="1"/>
  <c r="AG8" i="1"/>
  <c r="AG7" i="1"/>
  <c r="J21" i="1" l="1"/>
  <c r="Q20" i="1"/>
  <c r="AG20" i="1"/>
  <c r="Q13" i="1"/>
  <c r="Q21" i="1" s="1"/>
  <c r="AG13" i="1"/>
  <c r="AG21" i="1" s="1"/>
  <c r="Y13" i="1"/>
  <c r="Z21" i="1"/>
  <c r="R21" i="1"/>
  <c r="AM21" i="1"/>
  <c r="AN21" i="1"/>
  <c r="AO20" i="1"/>
  <c r="AO13" i="1"/>
  <c r="AO21" i="1" s="1"/>
  <c r="AL21" i="1"/>
  <c r="W21" i="1"/>
  <c r="AH21" i="1"/>
  <c r="AI21" i="1"/>
  <c r="AJ21" i="1"/>
  <c r="T21" i="1"/>
  <c r="S21" i="1"/>
  <c r="X21" i="1"/>
  <c r="V21" i="1"/>
  <c r="Y20" i="1"/>
  <c r="U21" i="1"/>
  <c r="AF21" i="1"/>
  <c r="AE21" i="1"/>
  <c r="AD21" i="1"/>
  <c r="AA21" i="1"/>
  <c r="AB21" i="1"/>
  <c r="AC21" i="1"/>
  <c r="Y21" i="1" l="1"/>
</calcChain>
</file>

<file path=xl/sharedStrings.xml><?xml version="1.0" encoding="utf-8"?>
<sst xmlns="http://schemas.openxmlformats.org/spreadsheetml/2006/main" count="62" uniqueCount="30">
  <si>
    <r>
      <t xml:space="preserve">Totale
</t>
    </r>
    <r>
      <rPr>
        <i/>
        <sz val="8"/>
        <color theme="1" tint="0.14999847407452621"/>
        <rFont val="Trebuchet MS"/>
        <family val="2"/>
      </rPr>
      <t>Total</t>
    </r>
  </si>
  <si>
    <r>
      <t>Gennaio/</t>
    </r>
    <r>
      <rPr>
        <i/>
        <sz val="9"/>
        <color theme="1" tint="0.14999847407452621"/>
        <rFont val="Trebuchet MS"/>
        <family val="2"/>
      </rPr>
      <t>January</t>
    </r>
  </si>
  <si>
    <r>
      <t>Febbraio/</t>
    </r>
    <r>
      <rPr>
        <i/>
        <sz val="9"/>
        <color theme="1" tint="0.14999847407452621"/>
        <rFont val="Trebuchet MS"/>
        <family val="2"/>
      </rPr>
      <t>February</t>
    </r>
  </si>
  <si>
    <r>
      <t>Marzo/</t>
    </r>
    <r>
      <rPr>
        <i/>
        <sz val="9"/>
        <color theme="1" tint="0.14999847407452621"/>
        <rFont val="Trebuchet MS"/>
        <family val="2"/>
      </rPr>
      <t>March</t>
    </r>
  </si>
  <si>
    <r>
      <t>Aprile/</t>
    </r>
    <r>
      <rPr>
        <i/>
        <sz val="9"/>
        <color theme="1" tint="0.14999847407452621"/>
        <rFont val="Trebuchet MS"/>
        <family val="2"/>
      </rPr>
      <t>April</t>
    </r>
  </si>
  <si>
    <r>
      <t>Maggio/</t>
    </r>
    <r>
      <rPr>
        <i/>
        <sz val="9"/>
        <color theme="1" tint="0.14999847407452621"/>
        <rFont val="Trebuchet MS"/>
        <family val="2"/>
      </rPr>
      <t>May</t>
    </r>
  </si>
  <si>
    <r>
      <t>Giugno/</t>
    </r>
    <r>
      <rPr>
        <i/>
        <sz val="9"/>
        <color theme="1" tint="0.14999847407452621"/>
        <rFont val="Trebuchet MS"/>
        <family val="2"/>
      </rPr>
      <t>June</t>
    </r>
  </si>
  <si>
    <r>
      <rPr>
        <b/>
        <sz val="9"/>
        <rFont val="Trebuchet MS"/>
        <family val="2"/>
      </rPr>
      <t>I°Semestre</t>
    </r>
    <r>
      <rPr>
        <i/>
        <sz val="9"/>
        <color theme="1" tint="0.14999847407452621"/>
        <rFont val="Trebuchet MS"/>
        <family val="2"/>
      </rPr>
      <t>/the first half</t>
    </r>
  </si>
  <si>
    <r>
      <t>Luglio/</t>
    </r>
    <r>
      <rPr>
        <i/>
        <sz val="9"/>
        <color theme="1" tint="0.14999847407452621"/>
        <rFont val="Trebuchet MS"/>
        <family val="2"/>
      </rPr>
      <t>July</t>
    </r>
  </si>
  <si>
    <r>
      <t>Agosto/</t>
    </r>
    <r>
      <rPr>
        <i/>
        <sz val="9"/>
        <color theme="1" tint="0.14999847407452621"/>
        <rFont val="Trebuchet MS"/>
        <family val="2"/>
      </rPr>
      <t>August</t>
    </r>
  </si>
  <si>
    <r>
      <t>Settembre/</t>
    </r>
    <r>
      <rPr>
        <i/>
        <sz val="9"/>
        <color theme="1" tint="0.14999847407452621"/>
        <rFont val="Trebuchet MS"/>
        <family val="2"/>
      </rPr>
      <t>September</t>
    </r>
  </si>
  <si>
    <r>
      <t>Ottobre/</t>
    </r>
    <r>
      <rPr>
        <i/>
        <sz val="9"/>
        <color theme="1" tint="0.14999847407452621"/>
        <rFont val="Trebuchet MS"/>
        <family val="2"/>
      </rPr>
      <t>October</t>
    </r>
  </si>
  <si>
    <r>
      <t>Novembre/</t>
    </r>
    <r>
      <rPr>
        <i/>
        <sz val="9"/>
        <color theme="1" tint="0.14999847407452621"/>
        <rFont val="Trebuchet MS"/>
        <family val="2"/>
      </rPr>
      <t>November</t>
    </r>
  </si>
  <si>
    <r>
      <t>Dicembre/</t>
    </r>
    <r>
      <rPr>
        <i/>
        <sz val="9"/>
        <color theme="1" tint="0.14999847407452621"/>
        <rFont val="Trebuchet MS"/>
        <family val="2"/>
      </rPr>
      <t>December</t>
    </r>
  </si>
  <si>
    <r>
      <rPr>
        <b/>
        <sz val="9"/>
        <rFont val="Trebuchet MS"/>
        <family val="2"/>
      </rPr>
      <t>II°Semestre</t>
    </r>
    <r>
      <rPr>
        <i/>
        <sz val="9"/>
        <color theme="1" tint="0.14999847407452621"/>
        <rFont val="Trebuchet MS"/>
        <family val="2"/>
      </rPr>
      <t>/the second half</t>
    </r>
  </si>
  <si>
    <r>
      <t>Totale/</t>
    </r>
    <r>
      <rPr>
        <b/>
        <i/>
        <sz val="9"/>
        <color theme="1" tint="0.14999847407452621"/>
        <rFont val="Trebuchet MS"/>
        <family val="2"/>
      </rPr>
      <t>Total</t>
    </r>
  </si>
  <si>
    <t>11501 - 12000 Kg</t>
  </si>
  <si>
    <t>12001 - 15999 Kg</t>
  </si>
  <si>
    <t>3501 - 5000 Kg</t>
  </si>
  <si>
    <t>5001 - 6000 Kg</t>
  </si>
  <si>
    <t>6001 - 8000 Kg</t>
  </si>
  <si>
    <t>8001 - 11500 Kg</t>
  </si>
  <si>
    <t>Da 16000 Kg</t>
  </si>
  <si>
    <r>
      <t>Mese/</t>
    </r>
    <r>
      <rPr>
        <b/>
        <i/>
        <sz val="9"/>
        <color theme="1" tint="0.14999847407452621"/>
        <rFont val="Trebuchet MS"/>
        <family val="2"/>
      </rPr>
      <t>Month</t>
    </r>
  </si>
  <si>
    <t>IMMATRICOLAZIONI  AUTOCARRI OLTRE 3,5 T. PER CLASSI DI PESO</t>
  </si>
  <si>
    <t>NEW REGISTRATIONS OF TRUCKS OVER 3,5 TONS BY G.V.W.</t>
  </si>
  <si>
    <r>
      <t xml:space="preserve">* Dati provvisori </t>
    </r>
    <r>
      <rPr>
        <i/>
        <sz val="8"/>
        <color theme="1" tint="0.14999847407452621"/>
        <rFont val="Trebuchet MS"/>
        <family val="2"/>
      </rPr>
      <t>/ * Provisional data</t>
    </r>
  </si>
  <si>
    <t xml:space="preserve">Nota - Elaborazioni Anfia su dati del Ministero dei Trasporti presenti in archivio al 30/04/2023 (Aut. Min.D07161/H4). </t>
  </si>
  <si>
    <t xml:space="preserve">Note - Prepared by Anfia on Ministry of Transports data as of April 30, 2023. </t>
  </si>
  <si>
    <t>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</si>
</sst>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1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11"/>
      <color theme="0"/>
      <name val="Calibri"/>
      <family val="2"/>
    </font>
    <font>
      <sz val="10"/>
      <color theme="0"/>
      <name val="Trebuchet MS"/>
      <family val="2"/>
    </font>
    <font>
      <b/>
      <sz val="8"/>
      <name val="Trebuchet MS"/>
      <family val="2"/>
    </font>
    <font>
      <b/>
      <i/>
      <sz val="9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22"/>
      </bottom>
      <diagonal/>
    </border>
    <border>
      <left style="thin">
        <color indexed="64"/>
      </left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hair">
        <color indexed="22"/>
      </top>
      <bottom/>
      <diagonal/>
    </border>
    <border>
      <left style="thin">
        <color indexed="64"/>
      </left>
      <right/>
      <top/>
      <bottom style="hair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22"/>
      </bottom>
      <diagonal/>
    </border>
    <border>
      <left style="medium">
        <color indexed="64"/>
      </left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 style="medium">
        <color indexed="64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/>
      <top style="hair">
        <color indexed="22"/>
      </top>
      <bottom/>
      <diagonal/>
    </border>
    <border>
      <left style="thin">
        <color indexed="64"/>
      </left>
      <right style="medium">
        <color indexed="64"/>
      </right>
      <top style="hair">
        <color indexed="22"/>
      </top>
      <bottom/>
      <diagonal/>
    </border>
    <border>
      <left style="medium">
        <color indexed="64"/>
      </left>
      <right/>
      <top/>
      <bottom style="hair">
        <color indexed="22"/>
      </bottom>
      <diagonal/>
    </border>
    <border>
      <left style="thin">
        <color indexed="64"/>
      </left>
      <right style="medium">
        <color indexed="64"/>
      </right>
      <top/>
      <bottom style="hair">
        <color indexed="22"/>
      </bottom>
      <diagonal/>
    </border>
    <border>
      <left style="medium">
        <color indexed="64"/>
      </left>
      <right/>
      <top style="hair">
        <color indexed="22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22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62">
    <xf numFmtId="0" fontId="0" fillId="0" borderId="0" xfId="0"/>
    <xf numFmtId="0" fontId="22" fillId="0" borderId="0" xfId="0" applyFont="1"/>
    <xf numFmtId="0" fontId="24" fillId="0" borderId="0" xfId="0" applyFont="1"/>
    <xf numFmtId="0" fontId="22" fillId="0" borderId="0" xfId="0" applyFont="1" applyAlignment="1">
      <alignment horizontal="right"/>
    </xf>
    <xf numFmtId="0" fontId="26" fillId="0" borderId="0" xfId="0" applyFont="1"/>
    <xf numFmtId="3" fontId="22" fillId="0" borderId="0" xfId="0" applyNumberFormat="1" applyFont="1"/>
    <xf numFmtId="3" fontId="22" fillId="0" borderId="10" xfId="0" applyNumberFormat="1" applyFont="1" applyBorder="1"/>
    <xf numFmtId="0" fontId="27" fillId="0" borderId="0" xfId="0" applyFont="1"/>
    <xf numFmtId="0" fontId="26" fillId="0" borderId="0" xfId="0" applyFont="1" applyAlignment="1">
      <alignment vertical="center"/>
    </xf>
    <xf numFmtId="0" fontId="20" fillId="0" borderId="0" xfId="0" applyFont="1"/>
    <xf numFmtId="0" fontId="23" fillId="0" borderId="0" xfId="0" applyFont="1"/>
    <xf numFmtId="0" fontId="24" fillId="0" borderId="0" xfId="0" applyFont="1" applyAlignment="1">
      <alignment horizontal="right"/>
    </xf>
    <xf numFmtId="0" fontId="30" fillId="0" borderId="0" xfId="0" applyFont="1"/>
    <xf numFmtId="0" fontId="31" fillId="0" borderId="0" xfId="0" applyFont="1"/>
    <xf numFmtId="0" fontId="32" fillId="24" borderId="11" xfId="0" applyFont="1" applyFill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right" vertical="center" wrapText="1"/>
    </xf>
    <xf numFmtId="3" fontId="25" fillId="0" borderId="17" xfId="0" applyNumberFormat="1" applyFont="1" applyBorder="1" applyAlignment="1">
      <alignment vertical="center"/>
    </xf>
    <xf numFmtId="3" fontId="26" fillId="0" borderId="11" xfId="0" applyNumberFormat="1" applyFont="1" applyBorder="1" applyAlignment="1">
      <alignment vertical="center"/>
    </xf>
    <xf numFmtId="3" fontId="25" fillId="0" borderId="16" xfId="0" applyNumberFormat="1" applyFont="1" applyBorder="1" applyAlignment="1">
      <alignment vertical="center"/>
    </xf>
    <xf numFmtId="3" fontId="25" fillId="0" borderId="14" xfId="0" applyNumberFormat="1" applyFont="1" applyBorder="1" applyAlignment="1">
      <alignment vertical="center"/>
    </xf>
    <xf numFmtId="3" fontId="25" fillId="0" borderId="13" xfId="0" applyNumberFormat="1" applyFont="1" applyBorder="1" applyAlignment="1">
      <alignment vertical="center"/>
    </xf>
    <xf numFmtId="3" fontId="25" fillId="0" borderId="15" xfId="0" applyNumberFormat="1" applyFont="1" applyBorder="1" applyAlignment="1">
      <alignment vertical="center"/>
    </xf>
    <xf numFmtId="3" fontId="26" fillId="0" borderId="15" xfId="0" applyNumberFormat="1" applyFont="1" applyBorder="1" applyAlignment="1">
      <alignment vertic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49" fontId="25" fillId="0" borderId="13" xfId="0" applyNumberFormat="1" applyFont="1" applyBorder="1" applyAlignment="1">
      <alignment horizontal="left" vertical="center" indent="1"/>
    </xf>
    <xf numFmtId="49" fontId="25" fillId="0" borderId="14" xfId="0" applyNumberFormat="1" applyFont="1" applyBorder="1" applyAlignment="1">
      <alignment horizontal="left" vertical="center" indent="1"/>
    </xf>
    <xf numFmtId="49" fontId="25" fillId="0" borderId="16" xfId="0" applyNumberFormat="1" applyFont="1" applyBorder="1" applyAlignment="1">
      <alignment horizontal="left" vertical="center" indent="1"/>
    </xf>
    <xf numFmtId="49" fontId="25" fillId="0" borderId="17" xfId="0" applyNumberFormat="1" applyFont="1" applyBorder="1" applyAlignment="1">
      <alignment horizontal="left" vertical="center" indent="1"/>
    </xf>
    <xf numFmtId="49" fontId="25" fillId="0" borderId="15" xfId="0" applyNumberFormat="1" applyFont="1" applyBorder="1" applyAlignment="1">
      <alignment horizontal="left" vertical="center"/>
    </xf>
    <xf numFmtId="49" fontId="26" fillId="0" borderId="12" xfId="0" applyNumberFormat="1" applyFont="1" applyBorder="1" applyAlignment="1">
      <alignment vertical="center"/>
    </xf>
    <xf numFmtId="49" fontId="25" fillId="0" borderId="12" xfId="0" applyNumberFormat="1" applyFont="1" applyBorder="1" applyAlignment="1">
      <alignment horizontal="left" vertical="center"/>
    </xf>
    <xf numFmtId="0" fontId="32" fillId="24" borderId="24" xfId="0" applyFont="1" applyFill="1" applyBorder="1" applyAlignment="1">
      <alignment horizontal="center" vertical="center" wrapText="1"/>
    </xf>
    <xf numFmtId="0" fontId="32" fillId="24" borderId="25" xfId="0" applyFont="1" applyFill="1" applyBorder="1" applyAlignment="1">
      <alignment horizontal="right" vertical="center" wrapText="1"/>
    </xf>
    <xf numFmtId="3" fontId="25" fillId="0" borderId="26" xfId="0" applyNumberFormat="1" applyFont="1" applyBorder="1" applyAlignment="1">
      <alignment vertical="center"/>
    </xf>
    <xf numFmtId="3" fontId="26" fillId="0" borderId="27" xfId="0" applyNumberFormat="1" applyFont="1" applyBorder="1" applyAlignment="1">
      <alignment vertical="center"/>
    </xf>
    <xf numFmtId="3" fontId="25" fillId="0" borderId="28" xfId="0" applyNumberFormat="1" applyFont="1" applyBorder="1" applyAlignment="1">
      <alignment vertical="center"/>
    </xf>
    <xf numFmtId="3" fontId="26" fillId="0" borderId="29" xfId="0" applyNumberFormat="1" applyFont="1" applyBorder="1" applyAlignment="1">
      <alignment vertical="center"/>
    </xf>
    <xf numFmtId="3" fontId="25" fillId="0" borderId="30" xfId="0" applyNumberFormat="1" applyFont="1" applyBorder="1" applyAlignment="1">
      <alignment vertical="center"/>
    </xf>
    <xf numFmtId="3" fontId="26" fillId="0" borderId="31" xfId="0" applyNumberFormat="1" applyFont="1" applyBorder="1" applyAlignment="1">
      <alignment vertical="center"/>
    </xf>
    <xf numFmtId="3" fontId="26" fillId="0" borderId="24" xfId="0" applyNumberFormat="1" applyFont="1" applyBorder="1" applyAlignment="1">
      <alignment vertical="center"/>
    </xf>
    <xf numFmtId="3" fontId="26" fillId="0" borderId="25" xfId="0" applyNumberFormat="1" applyFont="1" applyBorder="1" applyAlignment="1">
      <alignment vertical="center"/>
    </xf>
    <xf numFmtId="3" fontId="25" fillId="0" borderId="32" xfId="0" applyNumberFormat="1" applyFont="1" applyBorder="1" applyAlignment="1">
      <alignment vertical="center"/>
    </xf>
    <xf numFmtId="3" fontId="26" fillId="0" borderId="33" xfId="0" applyNumberFormat="1" applyFont="1" applyBorder="1" applyAlignment="1">
      <alignment vertical="center"/>
    </xf>
    <xf numFmtId="3" fontId="25" fillId="0" borderId="34" xfId="0" applyNumberFormat="1" applyFont="1" applyBorder="1" applyAlignment="1">
      <alignment vertical="center"/>
    </xf>
    <xf numFmtId="3" fontId="26" fillId="0" borderId="35" xfId="0" applyNumberFormat="1" applyFont="1" applyBorder="1" applyAlignment="1">
      <alignment vertical="center"/>
    </xf>
    <xf numFmtId="3" fontId="26" fillId="0" borderId="34" xfId="0" applyNumberFormat="1" applyFont="1" applyBorder="1" applyAlignment="1">
      <alignment vertical="center"/>
    </xf>
    <xf numFmtId="3" fontId="26" fillId="0" borderId="36" xfId="0" applyNumberFormat="1" applyFont="1" applyBorder="1" applyAlignment="1">
      <alignment vertical="center"/>
    </xf>
    <xf numFmtId="3" fontId="26" fillId="0" borderId="37" xfId="0" applyNumberFormat="1" applyFont="1" applyBorder="1" applyAlignment="1">
      <alignment vertical="center"/>
    </xf>
    <xf numFmtId="3" fontId="26" fillId="0" borderId="38" xfId="0" applyNumberFormat="1" applyFont="1" applyBorder="1" applyAlignment="1">
      <alignment vertical="center"/>
    </xf>
    <xf numFmtId="0" fontId="27" fillId="0" borderId="18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6" fillId="24" borderId="21" xfId="0" applyFont="1" applyFill="1" applyBorder="1" applyAlignment="1">
      <alignment horizontal="center"/>
    </xf>
    <xf numFmtId="0" fontId="26" fillId="24" borderId="22" xfId="0" applyFont="1" applyFill="1" applyBorder="1" applyAlignment="1">
      <alignment horizontal="center"/>
    </xf>
    <xf numFmtId="0" fontId="26" fillId="24" borderId="23" xfId="0" applyFont="1" applyFill="1" applyBorder="1" applyAlignment="1">
      <alignment horizontal="center"/>
    </xf>
    <xf numFmtId="0" fontId="26" fillId="25" borderId="19" xfId="0" applyFont="1" applyFill="1" applyBorder="1" applyAlignment="1">
      <alignment horizontal="left" vertical="center" indent="1"/>
    </xf>
    <xf numFmtId="0" fontId="25" fillId="25" borderId="20" xfId="0" applyFont="1" applyFill="1" applyBorder="1" applyAlignment="1">
      <alignment horizontal="left" vertical="center" indent="1"/>
    </xf>
    <xf numFmtId="0" fontId="21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6" fillId="24" borderId="39" xfId="0" applyFont="1" applyFill="1" applyBorder="1" applyAlignment="1">
      <alignment horizontal="center"/>
    </xf>
    <xf numFmtId="0" fontId="26" fillId="24" borderId="40" xfId="0" applyFont="1" applyFill="1" applyBorder="1" applyAlignment="1">
      <alignment horizontal="center"/>
    </xf>
    <xf numFmtId="0" fontId="26" fillId="24" borderId="41" xfId="0" applyFont="1" applyFill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85725</xdr:rowOff>
    </xdr:from>
    <xdr:to>
      <xdr:col>0</xdr:col>
      <xdr:colOff>1245292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82B1898-2A2F-46E6-94F9-4DE2BACD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8572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R25"/>
  <sheetViews>
    <sheetView showGridLines="0" tabSelected="1" zoomScaleNormal="100" workbookViewId="0">
      <pane ySplit="6" topLeftCell="A7" activePane="bottomLeft" state="frozen"/>
      <selection pane="bottomLeft" activeCell="B2" sqref="B2:I2"/>
    </sheetView>
  </sheetViews>
  <sheetFormatPr defaultColWidth="9.28515625" defaultRowHeight="13.15" customHeight="1" x14ac:dyDescent="0.3"/>
  <cols>
    <col min="1" max="1" width="24.85546875" style="1" customWidth="1"/>
    <col min="2" max="9" width="8.7109375" style="1" customWidth="1"/>
    <col min="10" max="10" width="7.5703125" style="3" customWidth="1"/>
    <col min="11" max="12" width="6.7109375" style="3" bestFit="1" customWidth="1"/>
    <col min="13" max="14" width="7.5703125" style="3" bestFit="1" customWidth="1"/>
    <col min="15" max="15" width="7.5703125" style="13" bestFit="1" customWidth="1"/>
    <col min="16" max="16" width="7.5703125" style="12" bestFit="1" customWidth="1"/>
    <col min="17" max="17" width="7.7109375" style="12" customWidth="1"/>
    <col min="18" max="18" width="7.5703125" style="3" customWidth="1"/>
    <col min="19" max="20" width="6.7109375" style="3" bestFit="1" customWidth="1"/>
    <col min="21" max="22" width="7.5703125" style="3" bestFit="1" customWidth="1"/>
    <col min="23" max="23" width="7.5703125" style="13" bestFit="1" customWidth="1"/>
    <col min="24" max="24" width="7.5703125" style="12" bestFit="1" customWidth="1"/>
    <col min="25" max="25" width="7.7109375" style="12" customWidth="1"/>
    <col min="26" max="28" width="6.7109375" style="1" bestFit="1" customWidth="1"/>
    <col min="29" max="32" width="7.5703125" style="1" bestFit="1" customWidth="1"/>
    <col min="33" max="33" width="7.7109375" style="1" customWidth="1"/>
    <col min="34" max="36" width="6.7109375" style="1" bestFit="1" customWidth="1"/>
    <col min="37" max="40" width="7.5703125" style="1" bestFit="1" customWidth="1"/>
    <col min="41" max="41" width="7.7109375" style="1" customWidth="1"/>
    <col min="42" max="16384" width="9.28515625" style="1"/>
  </cols>
  <sheetData>
    <row r="1" spans="1:200" ht="17.25" customHeight="1" x14ac:dyDescent="0.3"/>
    <row r="2" spans="1:200" ht="17.25" customHeight="1" x14ac:dyDescent="0.3">
      <c r="A2" s="9"/>
      <c r="B2" s="57" t="s">
        <v>24</v>
      </c>
      <c r="C2" s="57"/>
      <c r="D2" s="57"/>
      <c r="E2" s="57"/>
      <c r="F2" s="57"/>
      <c r="G2" s="57"/>
      <c r="H2" s="57"/>
      <c r="I2" s="57"/>
      <c r="R2" s="57"/>
      <c r="S2" s="57"/>
      <c r="T2" s="57"/>
      <c r="U2" s="57"/>
      <c r="V2" s="57"/>
      <c r="W2" s="57"/>
      <c r="X2" s="57"/>
      <c r="Y2" s="57"/>
    </row>
    <row r="3" spans="1:200" s="2" customFormat="1" ht="17.25" customHeight="1" x14ac:dyDescent="0.3">
      <c r="A3" s="10"/>
      <c r="B3" s="58" t="s">
        <v>25</v>
      </c>
      <c r="C3" s="58"/>
      <c r="D3" s="58"/>
      <c r="E3" s="58"/>
      <c r="F3" s="58"/>
      <c r="G3" s="58"/>
      <c r="H3" s="58"/>
      <c r="I3" s="58"/>
      <c r="R3" s="58"/>
      <c r="S3" s="58"/>
      <c r="T3" s="58"/>
      <c r="U3" s="58"/>
      <c r="V3" s="58"/>
      <c r="W3" s="58"/>
      <c r="X3" s="58"/>
      <c r="Y3" s="58"/>
    </row>
    <row r="4" spans="1:200" ht="17.25" customHeight="1" thickBot="1" x14ac:dyDescent="0.35">
      <c r="A4" s="2"/>
      <c r="B4" s="2"/>
      <c r="C4" s="2"/>
      <c r="D4" s="2"/>
      <c r="E4" s="2"/>
      <c r="F4" s="2"/>
      <c r="G4" s="2"/>
      <c r="H4" s="2"/>
      <c r="I4" s="2"/>
      <c r="J4" s="11"/>
      <c r="K4" s="11"/>
      <c r="L4" s="11"/>
      <c r="M4" s="11"/>
      <c r="R4" s="11"/>
      <c r="S4" s="11"/>
      <c r="T4" s="11"/>
      <c r="U4" s="11"/>
    </row>
    <row r="5" spans="1:200" s="4" customFormat="1" ht="15" customHeight="1" x14ac:dyDescent="0.35">
      <c r="A5" s="55" t="s">
        <v>23</v>
      </c>
      <c r="B5" s="59" t="s">
        <v>29</v>
      </c>
      <c r="C5" s="60"/>
      <c r="D5" s="60"/>
      <c r="E5" s="60"/>
      <c r="F5" s="60"/>
      <c r="G5" s="60"/>
      <c r="H5" s="60"/>
      <c r="I5" s="61"/>
      <c r="J5" s="59">
        <v>2021</v>
      </c>
      <c r="K5" s="60"/>
      <c r="L5" s="60"/>
      <c r="M5" s="60"/>
      <c r="N5" s="60"/>
      <c r="O5" s="60"/>
      <c r="P5" s="60"/>
      <c r="Q5" s="61"/>
      <c r="R5" s="52">
        <v>2020</v>
      </c>
      <c r="S5" s="53"/>
      <c r="T5" s="53"/>
      <c r="U5" s="53"/>
      <c r="V5" s="53"/>
      <c r="W5" s="53"/>
      <c r="X5" s="53"/>
      <c r="Y5" s="54"/>
      <c r="Z5" s="52">
        <v>2019</v>
      </c>
      <c r="AA5" s="53"/>
      <c r="AB5" s="53"/>
      <c r="AC5" s="53"/>
      <c r="AD5" s="53"/>
      <c r="AE5" s="53"/>
      <c r="AF5" s="53"/>
      <c r="AG5" s="54"/>
      <c r="AH5" s="52">
        <v>2018</v>
      </c>
      <c r="AI5" s="53"/>
      <c r="AJ5" s="53"/>
      <c r="AK5" s="53"/>
      <c r="AL5" s="53"/>
      <c r="AM5" s="53"/>
      <c r="AN5" s="53"/>
      <c r="AO5" s="54"/>
    </row>
    <row r="6" spans="1:200" s="8" customFormat="1" ht="49.5" customHeight="1" x14ac:dyDescent="0.25">
      <c r="A6" s="56"/>
      <c r="B6" s="32" t="s">
        <v>18</v>
      </c>
      <c r="C6" s="14" t="s">
        <v>19</v>
      </c>
      <c r="D6" s="15" t="s">
        <v>20</v>
      </c>
      <c r="E6" s="15" t="s">
        <v>21</v>
      </c>
      <c r="F6" s="14" t="s">
        <v>16</v>
      </c>
      <c r="G6" s="14" t="s">
        <v>17</v>
      </c>
      <c r="H6" s="15" t="s">
        <v>22</v>
      </c>
      <c r="I6" s="33" t="s">
        <v>0</v>
      </c>
      <c r="J6" s="32" t="s">
        <v>18</v>
      </c>
      <c r="K6" s="14" t="s">
        <v>19</v>
      </c>
      <c r="L6" s="15" t="s">
        <v>20</v>
      </c>
      <c r="M6" s="15" t="s">
        <v>21</v>
      </c>
      <c r="N6" s="14" t="s">
        <v>16</v>
      </c>
      <c r="O6" s="14" t="s">
        <v>17</v>
      </c>
      <c r="P6" s="15" t="s">
        <v>22</v>
      </c>
      <c r="Q6" s="33" t="s">
        <v>0</v>
      </c>
      <c r="R6" s="32" t="s">
        <v>18</v>
      </c>
      <c r="S6" s="14" t="s">
        <v>19</v>
      </c>
      <c r="T6" s="15" t="s">
        <v>20</v>
      </c>
      <c r="U6" s="15" t="s">
        <v>21</v>
      </c>
      <c r="V6" s="14" t="s">
        <v>16</v>
      </c>
      <c r="W6" s="14" t="s">
        <v>17</v>
      </c>
      <c r="X6" s="15" t="s">
        <v>22</v>
      </c>
      <c r="Y6" s="33" t="s">
        <v>0</v>
      </c>
      <c r="Z6" s="32" t="s">
        <v>18</v>
      </c>
      <c r="AA6" s="14" t="s">
        <v>19</v>
      </c>
      <c r="AB6" s="15" t="s">
        <v>20</v>
      </c>
      <c r="AC6" s="15" t="s">
        <v>21</v>
      </c>
      <c r="AD6" s="14" t="s">
        <v>16</v>
      </c>
      <c r="AE6" s="14" t="s">
        <v>17</v>
      </c>
      <c r="AF6" s="15" t="s">
        <v>22</v>
      </c>
      <c r="AG6" s="33" t="s">
        <v>0</v>
      </c>
      <c r="AH6" s="32" t="s">
        <v>18</v>
      </c>
      <c r="AI6" s="14" t="s">
        <v>19</v>
      </c>
      <c r="AJ6" s="15" t="s">
        <v>20</v>
      </c>
      <c r="AK6" s="15" t="s">
        <v>21</v>
      </c>
      <c r="AL6" s="14" t="s">
        <v>16</v>
      </c>
      <c r="AM6" s="14" t="s">
        <v>17</v>
      </c>
      <c r="AN6" s="15" t="s">
        <v>22</v>
      </c>
      <c r="AO6" s="33" t="s">
        <v>0</v>
      </c>
    </row>
    <row r="7" spans="1:200" s="6" customFormat="1" ht="15" customHeight="1" x14ac:dyDescent="0.3">
      <c r="A7" s="25" t="s">
        <v>1</v>
      </c>
      <c r="B7" s="34">
        <v>2</v>
      </c>
      <c r="C7" s="20">
        <v>51</v>
      </c>
      <c r="D7" s="20">
        <v>91</v>
      </c>
      <c r="E7" s="20">
        <v>38</v>
      </c>
      <c r="F7" s="20">
        <v>67</v>
      </c>
      <c r="G7" s="20">
        <v>28</v>
      </c>
      <c r="H7" s="20">
        <v>1913</v>
      </c>
      <c r="I7" s="35">
        <f t="shared" ref="I7:I12" si="0">SUM(B7:H7)</f>
        <v>2190</v>
      </c>
      <c r="J7" s="34">
        <v>7</v>
      </c>
      <c r="K7" s="20">
        <v>36</v>
      </c>
      <c r="L7" s="20">
        <v>149</v>
      </c>
      <c r="M7" s="20">
        <v>25</v>
      </c>
      <c r="N7" s="20">
        <v>79</v>
      </c>
      <c r="O7" s="20">
        <v>25</v>
      </c>
      <c r="P7" s="20">
        <v>1953</v>
      </c>
      <c r="Q7" s="35">
        <f t="shared" ref="Q7:Q12" si="1">SUM(J7:P7)</f>
        <v>2274</v>
      </c>
      <c r="R7" s="34">
        <v>11</v>
      </c>
      <c r="S7" s="20">
        <v>35</v>
      </c>
      <c r="T7" s="20">
        <v>126</v>
      </c>
      <c r="U7" s="20">
        <v>47</v>
      </c>
      <c r="V7" s="20">
        <v>63</v>
      </c>
      <c r="W7" s="20">
        <v>30</v>
      </c>
      <c r="X7" s="20">
        <v>1815</v>
      </c>
      <c r="Y7" s="35">
        <f t="shared" ref="Y7:Y12" si="2">SUM(R7:X7)</f>
        <v>2127</v>
      </c>
      <c r="Z7" s="34">
        <v>17</v>
      </c>
      <c r="AA7" s="20">
        <v>41</v>
      </c>
      <c r="AB7" s="20">
        <v>132</v>
      </c>
      <c r="AC7" s="20">
        <v>33</v>
      </c>
      <c r="AD7" s="20">
        <v>40</v>
      </c>
      <c r="AE7" s="20">
        <v>28</v>
      </c>
      <c r="AF7" s="20">
        <v>1903</v>
      </c>
      <c r="AG7" s="35">
        <f t="shared" ref="AG7:AG12" si="3">SUM(Z7:AF7)</f>
        <v>2194</v>
      </c>
      <c r="AH7" s="34">
        <v>24</v>
      </c>
      <c r="AI7" s="20">
        <v>73</v>
      </c>
      <c r="AJ7" s="20">
        <v>96</v>
      </c>
      <c r="AK7" s="20">
        <v>44</v>
      </c>
      <c r="AL7" s="20">
        <v>57</v>
      </c>
      <c r="AM7" s="20">
        <v>42</v>
      </c>
      <c r="AN7" s="20">
        <v>2026</v>
      </c>
      <c r="AO7" s="35">
        <f t="shared" ref="AO7:AO12" si="4">SUM(AH7:AN7)</f>
        <v>2362</v>
      </c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</row>
    <row r="8" spans="1:200" s="5" customFormat="1" ht="15" customHeight="1" x14ac:dyDescent="0.3">
      <c r="A8" s="26" t="s">
        <v>2</v>
      </c>
      <c r="B8" s="36">
        <v>7</v>
      </c>
      <c r="C8" s="19">
        <v>138</v>
      </c>
      <c r="D8" s="19">
        <v>111</v>
      </c>
      <c r="E8" s="19">
        <v>25</v>
      </c>
      <c r="F8" s="19">
        <v>62</v>
      </c>
      <c r="G8" s="19">
        <v>22</v>
      </c>
      <c r="H8" s="19">
        <v>1752</v>
      </c>
      <c r="I8" s="37">
        <f t="shared" si="0"/>
        <v>2117</v>
      </c>
      <c r="J8" s="36">
        <v>8</v>
      </c>
      <c r="K8" s="19">
        <v>43</v>
      </c>
      <c r="L8" s="19">
        <v>108</v>
      </c>
      <c r="M8" s="19">
        <v>56</v>
      </c>
      <c r="N8" s="19">
        <v>77</v>
      </c>
      <c r="O8" s="19">
        <v>30</v>
      </c>
      <c r="P8" s="19">
        <v>1818</v>
      </c>
      <c r="Q8" s="37">
        <f t="shared" si="1"/>
        <v>2140</v>
      </c>
      <c r="R8" s="36">
        <v>9</v>
      </c>
      <c r="S8" s="19">
        <v>52</v>
      </c>
      <c r="T8" s="19">
        <v>125</v>
      </c>
      <c r="U8" s="19">
        <v>56</v>
      </c>
      <c r="V8" s="19">
        <v>60</v>
      </c>
      <c r="W8" s="19">
        <v>22</v>
      </c>
      <c r="X8" s="19">
        <v>1473</v>
      </c>
      <c r="Y8" s="37">
        <f t="shared" si="2"/>
        <v>1797</v>
      </c>
      <c r="Z8" s="36">
        <v>16</v>
      </c>
      <c r="AA8" s="19">
        <v>68</v>
      </c>
      <c r="AB8" s="19">
        <v>137</v>
      </c>
      <c r="AC8" s="19">
        <v>32</v>
      </c>
      <c r="AD8" s="19">
        <v>35</v>
      </c>
      <c r="AE8" s="19">
        <v>34</v>
      </c>
      <c r="AF8" s="19">
        <v>1356</v>
      </c>
      <c r="AG8" s="37">
        <f t="shared" si="3"/>
        <v>1678</v>
      </c>
      <c r="AH8" s="36">
        <v>23</v>
      </c>
      <c r="AI8" s="19">
        <v>45</v>
      </c>
      <c r="AJ8" s="19">
        <v>128</v>
      </c>
      <c r="AK8" s="19">
        <v>34</v>
      </c>
      <c r="AL8" s="19">
        <v>49</v>
      </c>
      <c r="AM8" s="19">
        <v>44</v>
      </c>
      <c r="AN8" s="19">
        <v>1575</v>
      </c>
      <c r="AO8" s="37">
        <f t="shared" si="4"/>
        <v>1898</v>
      </c>
    </row>
    <row r="9" spans="1:200" s="5" customFormat="1" ht="15" customHeight="1" x14ac:dyDescent="0.3">
      <c r="A9" s="26" t="s">
        <v>3</v>
      </c>
      <c r="B9" s="36">
        <v>7</v>
      </c>
      <c r="C9" s="19">
        <v>49</v>
      </c>
      <c r="D9" s="19">
        <v>187</v>
      </c>
      <c r="E9" s="19">
        <v>26</v>
      </c>
      <c r="F9" s="19">
        <v>51</v>
      </c>
      <c r="G9" s="19">
        <v>33</v>
      </c>
      <c r="H9" s="19">
        <v>1981</v>
      </c>
      <c r="I9" s="37">
        <f t="shared" si="0"/>
        <v>2334</v>
      </c>
      <c r="J9" s="36">
        <v>22</v>
      </c>
      <c r="K9" s="19">
        <v>47</v>
      </c>
      <c r="L9" s="19">
        <v>194</v>
      </c>
      <c r="M9" s="19">
        <v>42</v>
      </c>
      <c r="N9" s="19">
        <v>65</v>
      </c>
      <c r="O9" s="19">
        <v>43</v>
      </c>
      <c r="P9" s="19">
        <v>2021</v>
      </c>
      <c r="Q9" s="37">
        <f t="shared" si="1"/>
        <v>2434</v>
      </c>
      <c r="R9" s="36">
        <v>6</v>
      </c>
      <c r="S9" s="19">
        <v>33</v>
      </c>
      <c r="T9" s="19">
        <v>72</v>
      </c>
      <c r="U9" s="19">
        <v>35</v>
      </c>
      <c r="V9" s="19">
        <v>50</v>
      </c>
      <c r="W9" s="19">
        <v>13</v>
      </c>
      <c r="X9" s="19">
        <v>1061</v>
      </c>
      <c r="Y9" s="37">
        <f t="shared" si="2"/>
        <v>1270</v>
      </c>
      <c r="Z9" s="36">
        <v>32</v>
      </c>
      <c r="AA9" s="19">
        <v>74</v>
      </c>
      <c r="AB9" s="19">
        <v>194</v>
      </c>
      <c r="AC9" s="19">
        <v>27</v>
      </c>
      <c r="AD9" s="19">
        <v>66</v>
      </c>
      <c r="AE9" s="19">
        <v>30</v>
      </c>
      <c r="AF9" s="19">
        <v>1729</v>
      </c>
      <c r="AG9" s="37">
        <f t="shared" si="3"/>
        <v>2152</v>
      </c>
      <c r="AH9" s="36">
        <v>32</v>
      </c>
      <c r="AI9" s="19">
        <v>62</v>
      </c>
      <c r="AJ9" s="19">
        <v>189</v>
      </c>
      <c r="AK9" s="19">
        <v>62</v>
      </c>
      <c r="AL9" s="19">
        <v>74</v>
      </c>
      <c r="AM9" s="19">
        <v>53</v>
      </c>
      <c r="AN9" s="19">
        <v>1901</v>
      </c>
      <c r="AO9" s="37">
        <f t="shared" si="4"/>
        <v>2373</v>
      </c>
    </row>
    <row r="10" spans="1:200" s="5" customFormat="1" ht="15" customHeight="1" x14ac:dyDescent="0.3">
      <c r="A10" s="26" t="s">
        <v>4</v>
      </c>
      <c r="B10" s="36">
        <v>8</v>
      </c>
      <c r="C10" s="19">
        <v>113</v>
      </c>
      <c r="D10" s="19">
        <v>134</v>
      </c>
      <c r="E10" s="19">
        <v>20</v>
      </c>
      <c r="F10" s="19">
        <v>57</v>
      </c>
      <c r="G10" s="19">
        <v>34</v>
      </c>
      <c r="H10" s="19">
        <v>1541</v>
      </c>
      <c r="I10" s="37">
        <f t="shared" si="0"/>
        <v>1907</v>
      </c>
      <c r="J10" s="36">
        <v>14</v>
      </c>
      <c r="K10" s="19">
        <v>57</v>
      </c>
      <c r="L10" s="19">
        <v>197</v>
      </c>
      <c r="M10" s="19">
        <v>33</v>
      </c>
      <c r="N10" s="19">
        <v>78</v>
      </c>
      <c r="O10" s="19">
        <v>49</v>
      </c>
      <c r="P10" s="19">
        <v>2133</v>
      </c>
      <c r="Q10" s="37">
        <f t="shared" si="1"/>
        <v>2561</v>
      </c>
      <c r="R10" s="36">
        <v>5</v>
      </c>
      <c r="S10" s="19">
        <v>10</v>
      </c>
      <c r="T10" s="19">
        <v>61</v>
      </c>
      <c r="U10" s="19">
        <v>12</v>
      </c>
      <c r="V10" s="19">
        <v>57</v>
      </c>
      <c r="W10" s="19">
        <v>15</v>
      </c>
      <c r="X10" s="19">
        <v>701</v>
      </c>
      <c r="Y10" s="37">
        <f t="shared" si="2"/>
        <v>861</v>
      </c>
      <c r="Z10" s="36">
        <v>25</v>
      </c>
      <c r="AA10" s="19">
        <v>91</v>
      </c>
      <c r="AB10" s="19">
        <v>180</v>
      </c>
      <c r="AC10" s="19">
        <v>39</v>
      </c>
      <c r="AD10" s="19">
        <v>49</v>
      </c>
      <c r="AE10" s="19">
        <v>37</v>
      </c>
      <c r="AF10" s="19">
        <v>1952</v>
      </c>
      <c r="AG10" s="37">
        <f t="shared" si="3"/>
        <v>2373</v>
      </c>
      <c r="AH10" s="36">
        <v>24</v>
      </c>
      <c r="AI10" s="19">
        <v>43</v>
      </c>
      <c r="AJ10" s="19">
        <v>152</v>
      </c>
      <c r="AK10" s="19">
        <v>48</v>
      </c>
      <c r="AL10" s="19">
        <v>59</v>
      </c>
      <c r="AM10" s="19">
        <v>57</v>
      </c>
      <c r="AN10" s="19">
        <v>2320</v>
      </c>
      <c r="AO10" s="37">
        <f t="shared" si="4"/>
        <v>2703</v>
      </c>
    </row>
    <row r="11" spans="1:200" s="5" customFormat="1" ht="15" customHeight="1" x14ac:dyDescent="0.3">
      <c r="A11" s="26" t="s">
        <v>5</v>
      </c>
      <c r="B11" s="36">
        <v>10</v>
      </c>
      <c r="C11" s="19">
        <v>47</v>
      </c>
      <c r="D11" s="19">
        <v>138</v>
      </c>
      <c r="E11" s="19">
        <v>34</v>
      </c>
      <c r="F11" s="19">
        <v>61</v>
      </c>
      <c r="G11" s="19">
        <v>36</v>
      </c>
      <c r="H11" s="19">
        <v>2040</v>
      </c>
      <c r="I11" s="37">
        <f t="shared" si="0"/>
        <v>2366</v>
      </c>
      <c r="J11" s="36">
        <v>12</v>
      </c>
      <c r="K11" s="19">
        <v>46</v>
      </c>
      <c r="L11" s="19">
        <v>144</v>
      </c>
      <c r="M11" s="19">
        <v>51</v>
      </c>
      <c r="N11" s="19">
        <v>81</v>
      </c>
      <c r="O11" s="19">
        <v>31</v>
      </c>
      <c r="P11" s="19">
        <v>1775</v>
      </c>
      <c r="Q11" s="37">
        <f t="shared" si="1"/>
        <v>2140</v>
      </c>
      <c r="R11" s="36">
        <v>25</v>
      </c>
      <c r="S11" s="19">
        <v>86</v>
      </c>
      <c r="T11" s="19">
        <v>110</v>
      </c>
      <c r="U11" s="19">
        <v>37</v>
      </c>
      <c r="V11" s="19">
        <v>52</v>
      </c>
      <c r="W11" s="19">
        <v>22</v>
      </c>
      <c r="X11" s="19">
        <v>1061</v>
      </c>
      <c r="Y11" s="37">
        <f t="shared" si="2"/>
        <v>1393</v>
      </c>
      <c r="Z11" s="36">
        <v>31</v>
      </c>
      <c r="AA11" s="19">
        <v>84</v>
      </c>
      <c r="AB11" s="19">
        <v>209</v>
      </c>
      <c r="AC11" s="19">
        <v>53</v>
      </c>
      <c r="AD11" s="19">
        <v>97</v>
      </c>
      <c r="AE11" s="19">
        <v>56</v>
      </c>
      <c r="AF11" s="19">
        <v>1878</v>
      </c>
      <c r="AG11" s="37">
        <f t="shared" si="3"/>
        <v>2408</v>
      </c>
      <c r="AH11" s="36">
        <v>43</v>
      </c>
      <c r="AI11" s="19">
        <v>56</v>
      </c>
      <c r="AJ11" s="19">
        <v>194</v>
      </c>
      <c r="AK11" s="19">
        <v>49</v>
      </c>
      <c r="AL11" s="19">
        <v>77</v>
      </c>
      <c r="AM11" s="19">
        <v>56</v>
      </c>
      <c r="AN11" s="19">
        <v>1662</v>
      </c>
      <c r="AO11" s="37">
        <f t="shared" si="4"/>
        <v>2137</v>
      </c>
    </row>
    <row r="12" spans="1:200" s="5" customFormat="1" ht="15" customHeight="1" x14ac:dyDescent="0.3">
      <c r="A12" s="27" t="s">
        <v>6</v>
      </c>
      <c r="B12" s="38">
        <v>14</v>
      </c>
      <c r="C12" s="18">
        <v>85</v>
      </c>
      <c r="D12" s="18">
        <v>145</v>
      </c>
      <c r="E12" s="18">
        <v>29</v>
      </c>
      <c r="F12" s="18">
        <v>101</v>
      </c>
      <c r="G12" s="18">
        <v>39</v>
      </c>
      <c r="H12" s="18">
        <v>1978</v>
      </c>
      <c r="I12" s="39">
        <f t="shared" si="0"/>
        <v>2391</v>
      </c>
      <c r="J12" s="38">
        <v>19</v>
      </c>
      <c r="K12" s="18">
        <v>58</v>
      </c>
      <c r="L12" s="18">
        <v>183</v>
      </c>
      <c r="M12" s="18">
        <v>44</v>
      </c>
      <c r="N12" s="18">
        <v>105</v>
      </c>
      <c r="O12" s="18">
        <v>38</v>
      </c>
      <c r="P12" s="18">
        <v>1793</v>
      </c>
      <c r="Q12" s="39">
        <f t="shared" si="1"/>
        <v>2240</v>
      </c>
      <c r="R12" s="38">
        <v>34</v>
      </c>
      <c r="S12" s="18">
        <v>52</v>
      </c>
      <c r="T12" s="18">
        <v>135</v>
      </c>
      <c r="U12" s="18">
        <v>64</v>
      </c>
      <c r="V12" s="18">
        <v>70</v>
      </c>
      <c r="W12" s="18">
        <v>49</v>
      </c>
      <c r="X12" s="18">
        <v>1296</v>
      </c>
      <c r="Y12" s="39">
        <f t="shared" si="2"/>
        <v>1700</v>
      </c>
      <c r="Z12" s="38">
        <v>26</v>
      </c>
      <c r="AA12" s="18">
        <v>96</v>
      </c>
      <c r="AB12" s="18">
        <v>231</v>
      </c>
      <c r="AC12" s="18">
        <v>65</v>
      </c>
      <c r="AD12" s="18">
        <v>105</v>
      </c>
      <c r="AE12" s="18">
        <v>69</v>
      </c>
      <c r="AF12" s="18">
        <v>2619</v>
      </c>
      <c r="AG12" s="39">
        <f t="shared" si="3"/>
        <v>3211</v>
      </c>
      <c r="AH12" s="38">
        <v>36</v>
      </c>
      <c r="AI12" s="18">
        <v>75</v>
      </c>
      <c r="AJ12" s="18">
        <v>156</v>
      </c>
      <c r="AK12" s="18">
        <v>63</v>
      </c>
      <c r="AL12" s="18">
        <v>105</v>
      </c>
      <c r="AM12" s="18">
        <v>89</v>
      </c>
      <c r="AN12" s="18">
        <v>1869</v>
      </c>
      <c r="AO12" s="39">
        <f t="shared" si="4"/>
        <v>2393</v>
      </c>
    </row>
    <row r="13" spans="1:200" s="5" customFormat="1" ht="17.100000000000001" customHeight="1" x14ac:dyDescent="0.3">
      <c r="A13" s="31" t="s">
        <v>7</v>
      </c>
      <c r="B13" s="40">
        <f t="shared" ref="B13:H13" si="5">SUM(B7:B12)</f>
        <v>48</v>
      </c>
      <c r="C13" s="40">
        <f t="shared" si="5"/>
        <v>483</v>
      </c>
      <c r="D13" s="40">
        <f t="shared" si="5"/>
        <v>806</v>
      </c>
      <c r="E13" s="40">
        <f t="shared" si="5"/>
        <v>172</v>
      </c>
      <c r="F13" s="40">
        <f t="shared" si="5"/>
        <v>399</v>
      </c>
      <c r="G13" s="40">
        <f t="shared" si="5"/>
        <v>192</v>
      </c>
      <c r="H13" s="40">
        <f t="shared" si="5"/>
        <v>11205</v>
      </c>
      <c r="I13" s="40">
        <f>SUM(I7:I12)</f>
        <v>13305</v>
      </c>
      <c r="J13" s="40">
        <f t="shared" ref="J13:Q13" si="6">SUM(J7:J12)</f>
        <v>82</v>
      </c>
      <c r="K13" s="40">
        <f t="shared" si="6"/>
        <v>287</v>
      </c>
      <c r="L13" s="40">
        <f t="shared" si="6"/>
        <v>975</v>
      </c>
      <c r="M13" s="40">
        <f t="shared" si="6"/>
        <v>251</v>
      </c>
      <c r="N13" s="40">
        <f t="shared" si="6"/>
        <v>485</v>
      </c>
      <c r="O13" s="40">
        <f t="shared" si="6"/>
        <v>216</v>
      </c>
      <c r="P13" s="40">
        <f t="shared" si="6"/>
        <v>11493</v>
      </c>
      <c r="Q13" s="40">
        <f t="shared" si="6"/>
        <v>13789</v>
      </c>
      <c r="R13" s="40">
        <f>SUM(R7:R12)</f>
        <v>90</v>
      </c>
      <c r="S13" s="17">
        <f t="shared" ref="S13:Y13" si="7">SUM(S7:S12)</f>
        <v>268</v>
      </c>
      <c r="T13" s="17">
        <f t="shared" si="7"/>
        <v>629</v>
      </c>
      <c r="U13" s="17">
        <f t="shared" si="7"/>
        <v>251</v>
      </c>
      <c r="V13" s="17">
        <f t="shared" si="7"/>
        <v>352</v>
      </c>
      <c r="W13" s="17">
        <f t="shared" si="7"/>
        <v>151</v>
      </c>
      <c r="X13" s="17">
        <f t="shared" si="7"/>
        <v>7407</v>
      </c>
      <c r="Y13" s="41">
        <f t="shared" si="7"/>
        <v>9148</v>
      </c>
      <c r="Z13" s="40">
        <f t="shared" ref="Z13:AO13" si="8">SUM(Z7:Z12)</f>
        <v>147</v>
      </c>
      <c r="AA13" s="17">
        <f t="shared" si="8"/>
        <v>454</v>
      </c>
      <c r="AB13" s="17">
        <f t="shared" si="8"/>
        <v>1083</v>
      </c>
      <c r="AC13" s="17">
        <f t="shared" si="8"/>
        <v>249</v>
      </c>
      <c r="AD13" s="17">
        <f t="shared" si="8"/>
        <v>392</v>
      </c>
      <c r="AE13" s="17">
        <f t="shared" si="8"/>
        <v>254</v>
      </c>
      <c r="AF13" s="17">
        <f t="shared" si="8"/>
        <v>11437</v>
      </c>
      <c r="AG13" s="41">
        <f>SUM(AG7:AG12)</f>
        <v>14016</v>
      </c>
      <c r="AH13" s="40">
        <f t="shared" si="8"/>
        <v>182</v>
      </c>
      <c r="AI13" s="17">
        <f t="shared" si="8"/>
        <v>354</v>
      </c>
      <c r="AJ13" s="17">
        <f t="shared" si="8"/>
        <v>915</v>
      </c>
      <c r="AK13" s="17">
        <f t="shared" si="8"/>
        <v>300</v>
      </c>
      <c r="AL13" s="17">
        <f t="shared" si="8"/>
        <v>421</v>
      </c>
      <c r="AM13" s="17">
        <f t="shared" si="8"/>
        <v>341</v>
      </c>
      <c r="AN13" s="17">
        <f t="shared" si="8"/>
        <v>11353</v>
      </c>
      <c r="AO13" s="41">
        <f t="shared" si="8"/>
        <v>13866</v>
      </c>
    </row>
    <row r="14" spans="1:200" s="5" customFormat="1" ht="15" customHeight="1" x14ac:dyDescent="0.3">
      <c r="A14" s="28" t="s">
        <v>8</v>
      </c>
      <c r="B14" s="42">
        <v>4</v>
      </c>
      <c r="C14" s="16">
        <v>69</v>
      </c>
      <c r="D14" s="16">
        <v>141</v>
      </c>
      <c r="E14" s="16">
        <v>35</v>
      </c>
      <c r="F14" s="16">
        <v>52</v>
      </c>
      <c r="G14" s="16">
        <v>39</v>
      </c>
      <c r="H14" s="16">
        <v>1741</v>
      </c>
      <c r="I14" s="43">
        <f t="shared" ref="I14:I19" si="9">SUM(B14:H14)</f>
        <v>2081</v>
      </c>
      <c r="J14" s="42">
        <v>17</v>
      </c>
      <c r="K14" s="16">
        <v>59</v>
      </c>
      <c r="L14" s="16">
        <v>122</v>
      </c>
      <c r="M14" s="16">
        <v>52</v>
      </c>
      <c r="N14" s="16">
        <v>85</v>
      </c>
      <c r="O14" s="16">
        <v>34</v>
      </c>
      <c r="P14" s="16">
        <v>1941</v>
      </c>
      <c r="Q14" s="43">
        <f t="shared" ref="Q14:Q19" si="10">SUM(J14:P14)</f>
        <v>2310</v>
      </c>
      <c r="R14" s="42">
        <v>41</v>
      </c>
      <c r="S14" s="16">
        <v>64</v>
      </c>
      <c r="T14" s="16">
        <v>174</v>
      </c>
      <c r="U14" s="16">
        <v>65</v>
      </c>
      <c r="V14" s="16">
        <v>106</v>
      </c>
      <c r="W14" s="16">
        <v>40</v>
      </c>
      <c r="X14" s="16">
        <v>1803</v>
      </c>
      <c r="Y14" s="43">
        <f t="shared" ref="Y14:Y19" si="11">SUM(R14:X14)</f>
        <v>2293</v>
      </c>
      <c r="Z14" s="42">
        <v>23</v>
      </c>
      <c r="AA14" s="16">
        <v>78</v>
      </c>
      <c r="AB14" s="16">
        <v>149</v>
      </c>
      <c r="AC14" s="16">
        <v>70</v>
      </c>
      <c r="AD14" s="16">
        <v>61</v>
      </c>
      <c r="AE14" s="16">
        <v>55</v>
      </c>
      <c r="AF14" s="16">
        <v>1125</v>
      </c>
      <c r="AG14" s="43">
        <f t="shared" ref="AG14:AG19" si="12">SUM(Z14:AF14)</f>
        <v>1561</v>
      </c>
      <c r="AH14" s="42">
        <v>38</v>
      </c>
      <c r="AI14" s="16">
        <v>105</v>
      </c>
      <c r="AJ14" s="16">
        <v>152</v>
      </c>
      <c r="AK14" s="16">
        <v>50</v>
      </c>
      <c r="AL14" s="16">
        <v>87</v>
      </c>
      <c r="AM14" s="16">
        <v>48</v>
      </c>
      <c r="AN14" s="16">
        <v>1683</v>
      </c>
      <c r="AO14" s="43">
        <f t="shared" ref="AO14:AO19" si="13">SUM(AH14:AN14)</f>
        <v>2163</v>
      </c>
    </row>
    <row r="15" spans="1:200" s="7" customFormat="1" ht="15" customHeight="1" x14ac:dyDescent="0.3">
      <c r="A15" s="26" t="s">
        <v>9</v>
      </c>
      <c r="B15" s="36">
        <v>8</v>
      </c>
      <c r="C15" s="19">
        <v>32</v>
      </c>
      <c r="D15" s="19">
        <v>61</v>
      </c>
      <c r="E15" s="19">
        <v>13</v>
      </c>
      <c r="F15" s="19">
        <v>58</v>
      </c>
      <c r="G15" s="19">
        <v>24</v>
      </c>
      <c r="H15" s="19">
        <v>1199</v>
      </c>
      <c r="I15" s="43">
        <f t="shared" si="9"/>
        <v>1395</v>
      </c>
      <c r="J15" s="36">
        <v>11</v>
      </c>
      <c r="K15" s="19">
        <v>15</v>
      </c>
      <c r="L15" s="19">
        <v>102</v>
      </c>
      <c r="M15" s="19">
        <v>22</v>
      </c>
      <c r="N15" s="19">
        <v>42</v>
      </c>
      <c r="O15" s="19">
        <v>39</v>
      </c>
      <c r="P15" s="19">
        <v>936</v>
      </c>
      <c r="Q15" s="43">
        <f t="shared" si="10"/>
        <v>1167</v>
      </c>
      <c r="R15" s="36">
        <v>11</v>
      </c>
      <c r="S15" s="19">
        <v>66</v>
      </c>
      <c r="T15" s="19">
        <v>92</v>
      </c>
      <c r="U15" s="19">
        <v>35</v>
      </c>
      <c r="V15" s="19">
        <v>48</v>
      </c>
      <c r="W15" s="19">
        <v>26</v>
      </c>
      <c r="X15" s="19">
        <v>1004</v>
      </c>
      <c r="Y15" s="43">
        <f t="shared" si="11"/>
        <v>1282</v>
      </c>
      <c r="Z15" s="36">
        <v>7</v>
      </c>
      <c r="AA15" s="19">
        <v>31</v>
      </c>
      <c r="AB15" s="19">
        <v>103</v>
      </c>
      <c r="AC15" s="19">
        <v>26</v>
      </c>
      <c r="AD15" s="19">
        <v>33</v>
      </c>
      <c r="AE15" s="19">
        <v>23</v>
      </c>
      <c r="AF15" s="19">
        <v>745</v>
      </c>
      <c r="AG15" s="43">
        <f t="shared" si="12"/>
        <v>968</v>
      </c>
      <c r="AH15" s="36">
        <v>14</v>
      </c>
      <c r="AI15" s="19">
        <v>40</v>
      </c>
      <c r="AJ15" s="19">
        <v>164</v>
      </c>
      <c r="AK15" s="19">
        <v>28</v>
      </c>
      <c r="AL15" s="19">
        <v>45</v>
      </c>
      <c r="AM15" s="19">
        <v>27</v>
      </c>
      <c r="AN15" s="19">
        <v>964</v>
      </c>
      <c r="AO15" s="43">
        <f t="shared" si="13"/>
        <v>1282</v>
      </c>
    </row>
    <row r="16" spans="1:200" s="7" customFormat="1" ht="15" customHeight="1" x14ac:dyDescent="0.3">
      <c r="A16" s="26" t="s">
        <v>10</v>
      </c>
      <c r="B16" s="36">
        <v>6</v>
      </c>
      <c r="C16" s="19">
        <v>41</v>
      </c>
      <c r="D16" s="19">
        <v>77</v>
      </c>
      <c r="E16" s="19">
        <v>13</v>
      </c>
      <c r="F16" s="19">
        <v>69</v>
      </c>
      <c r="G16" s="19">
        <v>26</v>
      </c>
      <c r="H16" s="19">
        <v>1610</v>
      </c>
      <c r="I16" s="43">
        <f t="shared" si="9"/>
        <v>1842</v>
      </c>
      <c r="J16" s="36">
        <v>9</v>
      </c>
      <c r="K16" s="19">
        <v>37</v>
      </c>
      <c r="L16" s="19">
        <v>111</v>
      </c>
      <c r="M16" s="19">
        <v>23</v>
      </c>
      <c r="N16" s="19">
        <v>59</v>
      </c>
      <c r="O16" s="19">
        <v>30</v>
      </c>
      <c r="P16" s="19">
        <v>1546</v>
      </c>
      <c r="Q16" s="43">
        <f t="shared" si="10"/>
        <v>1815</v>
      </c>
      <c r="R16" s="36">
        <v>10</v>
      </c>
      <c r="S16" s="19">
        <v>43</v>
      </c>
      <c r="T16" s="19">
        <v>109</v>
      </c>
      <c r="U16" s="19">
        <v>36</v>
      </c>
      <c r="V16" s="19">
        <v>65</v>
      </c>
      <c r="W16" s="19">
        <v>21</v>
      </c>
      <c r="X16" s="19">
        <v>1187</v>
      </c>
      <c r="Y16" s="43">
        <f t="shared" si="11"/>
        <v>1471</v>
      </c>
      <c r="Z16" s="36">
        <v>7</v>
      </c>
      <c r="AA16" s="19">
        <v>20</v>
      </c>
      <c r="AB16" s="19">
        <v>76</v>
      </c>
      <c r="AC16" s="19">
        <v>52</v>
      </c>
      <c r="AD16" s="19">
        <v>42</v>
      </c>
      <c r="AE16" s="19">
        <v>31</v>
      </c>
      <c r="AF16" s="19">
        <v>952</v>
      </c>
      <c r="AG16" s="43">
        <f t="shared" si="12"/>
        <v>1180</v>
      </c>
      <c r="AH16" s="36">
        <v>17</v>
      </c>
      <c r="AI16" s="19">
        <v>36</v>
      </c>
      <c r="AJ16" s="19">
        <v>90</v>
      </c>
      <c r="AK16" s="19">
        <v>37</v>
      </c>
      <c r="AL16" s="19">
        <v>61</v>
      </c>
      <c r="AM16" s="19">
        <v>28</v>
      </c>
      <c r="AN16" s="19">
        <v>1210</v>
      </c>
      <c r="AO16" s="43">
        <f t="shared" si="13"/>
        <v>1479</v>
      </c>
    </row>
    <row r="17" spans="1:41" ht="15" customHeight="1" x14ac:dyDescent="0.3">
      <c r="A17" s="26" t="s">
        <v>11</v>
      </c>
      <c r="B17" s="36">
        <v>4</v>
      </c>
      <c r="C17" s="19">
        <v>47</v>
      </c>
      <c r="D17" s="19">
        <v>102</v>
      </c>
      <c r="E17" s="19">
        <v>28</v>
      </c>
      <c r="F17" s="19">
        <v>66</v>
      </c>
      <c r="G17" s="19">
        <v>26</v>
      </c>
      <c r="H17" s="19">
        <v>1901</v>
      </c>
      <c r="I17" s="43">
        <f t="shared" si="9"/>
        <v>2174</v>
      </c>
      <c r="J17" s="36">
        <v>5</v>
      </c>
      <c r="K17" s="19">
        <v>55</v>
      </c>
      <c r="L17" s="19">
        <v>128</v>
      </c>
      <c r="M17" s="19">
        <v>26</v>
      </c>
      <c r="N17" s="19">
        <v>37</v>
      </c>
      <c r="O17" s="19">
        <v>28</v>
      </c>
      <c r="P17" s="19">
        <v>1514</v>
      </c>
      <c r="Q17" s="43">
        <f t="shared" si="10"/>
        <v>1793</v>
      </c>
      <c r="R17" s="36">
        <v>7</v>
      </c>
      <c r="S17" s="19">
        <v>42</v>
      </c>
      <c r="T17" s="19">
        <v>95</v>
      </c>
      <c r="U17" s="19">
        <v>25</v>
      </c>
      <c r="V17" s="19">
        <v>78</v>
      </c>
      <c r="W17" s="19">
        <v>19</v>
      </c>
      <c r="X17" s="19">
        <v>1572</v>
      </c>
      <c r="Y17" s="43">
        <f t="shared" si="11"/>
        <v>1838</v>
      </c>
      <c r="Z17" s="36">
        <v>14</v>
      </c>
      <c r="AA17" s="19">
        <v>38</v>
      </c>
      <c r="AB17" s="19">
        <v>159</v>
      </c>
      <c r="AC17" s="19">
        <v>55</v>
      </c>
      <c r="AD17" s="19">
        <v>73</v>
      </c>
      <c r="AE17" s="19">
        <v>36</v>
      </c>
      <c r="AF17" s="19">
        <v>1443</v>
      </c>
      <c r="AG17" s="43">
        <f t="shared" si="12"/>
        <v>1818</v>
      </c>
      <c r="AH17" s="36">
        <v>18</v>
      </c>
      <c r="AI17" s="19">
        <v>49</v>
      </c>
      <c r="AJ17" s="19">
        <v>172</v>
      </c>
      <c r="AK17" s="19">
        <v>54</v>
      </c>
      <c r="AL17" s="19">
        <v>62</v>
      </c>
      <c r="AM17" s="19">
        <v>53</v>
      </c>
      <c r="AN17" s="19">
        <v>1699</v>
      </c>
      <c r="AO17" s="43">
        <f t="shared" si="13"/>
        <v>2107</v>
      </c>
    </row>
    <row r="18" spans="1:41" ht="15" customHeight="1" x14ac:dyDescent="0.3">
      <c r="A18" s="26" t="s">
        <v>12</v>
      </c>
      <c r="B18" s="36">
        <v>7</v>
      </c>
      <c r="C18" s="19">
        <v>61</v>
      </c>
      <c r="D18" s="19">
        <v>131</v>
      </c>
      <c r="E18" s="19">
        <v>19</v>
      </c>
      <c r="F18" s="19">
        <v>62</v>
      </c>
      <c r="G18" s="19">
        <v>36</v>
      </c>
      <c r="H18" s="19">
        <v>1796</v>
      </c>
      <c r="I18" s="43">
        <f t="shared" si="9"/>
        <v>2112</v>
      </c>
      <c r="J18" s="36">
        <v>11</v>
      </c>
      <c r="K18" s="19">
        <v>28</v>
      </c>
      <c r="L18" s="19">
        <v>131</v>
      </c>
      <c r="M18" s="19">
        <v>54</v>
      </c>
      <c r="N18" s="19">
        <v>65</v>
      </c>
      <c r="O18" s="19">
        <v>46</v>
      </c>
      <c r="P18" s="19">
        <v>1543</v>
      </c>
      <c r="Q18" s="43">
        <f t="shared" si="10"/>
        <v>1878</v>
      </c>
      <c r="R18" s="36">
        <v>8</v>
      </c>
      <c r="S18" s="19">
        <v>29</v>
      </c>
      <c r="T18" s="19">
        <v>121</v>
      </c>
      <c r="U18" s="19">
        <v>69</v>
      </c>
      <c r="V18" s="19">
        <v>80</v>
      </c>
      <c r="W18" s="19">
        <v>22</v>
      </c>
      <c r="X18" s="19">
        <v>1796</v>
      </c>
      <c r="Y18" s="43">
        <f t="shared" si="11"/>
        <v>2125</v>
      </c>
      <c r="Z18" s="36">
        <v>12</v>
      </c>
      <c r="AA18" s="19">
        <v>52</v>
      </c>
      <c r="AB18" s="19">
        <v>104</v>
      </c>
      <c r="AC18" s="19">
        <v>73</v>
      </c>
      <c r="AD18" s="19">
        <v>54</v>
      </c>
      <c r="AE18" s="19">
        <v>49</v>
      </c>
      <c r="AF18" s="19">
        <v>1433</v>
      </c>
      <c r="AG18" s="43">
        <f t="shared" si="12"/>
        <v>1777</v>
      </c>
      <c r="AH18" s="36">
        <v>22</v>
      </c>
      <c r="AI18" s="19">
        <v>66</v>
      </c>
      <c r="AJ18" s="19">
        <v>167</v>
      </c>
      <c r="AK18" s="19">
        <v>40</v>
      </c>
      <c r="AL18" s="19">
        <v>68</v>
      </c>
      <c r="AM18" s="19">
        <v>42</v>
      </c>
      <c r="AN18" s="19">
        <v>1635</v>
      </c>
      <c r="AO18" s="43">
        <f t="shared" si="13"/>
        <v>2040</v>
      </c>
    </row>
    <row r="19" spans="1:41" ht="15" customHeight="1" x14ac:dyDescent="0.3">
      <c r="A19" s="29" t="s">
        <v>13</v>
      </c>
      <c r="B19" s="44">
        <v>9</v>
      </c>
      <c r="C19" s="21">
        <v>54</v>
      </c>
      <c r="D19" s="21">
        <v>162</v>
      </c>
      <c r="E19" s="21">
        <v>31</v>
      </c>
      <c r="F19" s="21">
        <v>92</v>
      </c>
      <c r="G19" s="21">
        <v>36</v>
      </c>
      <c r="H19" s="21">
        <v>2177</v>
      </c>
      <c r="I19" s="45">
        <f t="shared" si="9"/>
        <v>2561</v>
      </c>
      <c r="J19" s="44">
        <v>6</v>
      </c>
      <c r="K19" s="21">
        <v>120</v>
      </c>
      <c r="L19" s="21">
        <v>219</v>
      </c>
      <c r="M19" s="21">
        <v>40</v>
      </c>
      <c r="N19" s="21">
        <v>74</v>
      </c>
      <c r="O19" s="21">
        <v>64</v>
      </c>
      <c r="P19" s="21">
        <v>1743</v>
      </c>
      <c r="Q19" s="45">
        <f t="shared" si="10"/>
        <v>2266</v>
      </c>
      <c r="R19" s="44">
        <v>7</v>
      </c>
      <c r="S19" s="21">
        <v>62</v>
      </c>
      <c r="T19" s="21">
        <v>155</v>
      </c>
      <c r="U19" s="21">
        <v>58</v>
      </c>
      <c r="V19" s="21">
        <v>83</v>
      </c>
      <c r="W19" s="21">
        <v>17</v>
      </c>
      <c r="X19" s="21">
        <v>1608</v>
      </c>
      <c r="Y19" s="45">
        <f t="shared" si="11"/>
        <v>1990</v>
      </c>
      <c r="Z19" s="44">
        <v>7</v>
      </c>
      <c r="AA19" s="21">
        <v>57</v>
      </c>
      <c r="AB19" s="21">
        <v>172</v>
      </c>
      <c r="AC19" s="21">
        <v>50</v>
      </c>
      <c r="AD19" s="21">
        <v>93</v>
      </c>
      <c r="AE19" s="21">
        <v>36</v>
      </c>
      <c r="AF19" s="21">
        <v>1745</v>
      </c>
      <c r="AG19" s="45">
        <f t="shared" si="12"/>
        <v>2160</v>
      </c>
      <c r="AH19" s="44">
        <v>14</v>
      </c>
      <c r="AI19" s="21">
        <v>71</v>
      </c>
      <c r="AJ19" s="21">
        <v>240</v>
      </c>
      <c r="AK19" s="21">
        <v>44</v>
      </c>
      <c r="AL19" s="21">
        <v>99</v>
      </c>
      <c r="AM19" s="21">
        <v>58</v>
      </c>
      <c r="AN19" s="21">
        <v>1911</v>
      </c>
      <c r="AO19" s="45">
        <f t="shared" si="13"/>
        <v>2437</v>
      </c>
    </row>
    <row r="20" spans="1:41" ht="17.100000000000001" customHeight="1" x14ac:dyDescent="0.3">
      <c r="A20" s="29" t="s">
        <v>14</v>
      </c>
      <c r="B20" s="46">
        <f t="shared" ref="B20:I20" si="14">SUM(B14:B19)</f>
        <v>38</v>
      </c>
      <c r="C20" s="22">
        <f t="shared" si="14"/>
        <v>304</v>
      </c>
      <c r="D20" s="22">
        <f t="shared" si="14"/>
        <v>674</v>
      </c>
      <c r="E20" s="22">
        <f t="shared" si="14"/>
        <v>139</v>
      </c>
      <c r="F20" s="22">
        <f t="shared" si="14"/>
        <v>399</v>
      </c>
      <c r="G20" s="22">
        <f t="shared" si="14"/>
        <v>187</v>
      </c>
      <c r="H20" s="22">
        <f t="shared" si="14"/>
        <v>10424</v>
      </c>
      <c r="I20" s="45">
        <f t="shared" si="14"/>
        <v>12165</v>
      </c>
      <c r="J20" s="46">
        <f t="shared" ref="J20:Q20" si="15">SUM(J14:J19)</f>
        <v>59</v>
      </c>
      <c r="K20" s="22">
        <f t="shared" si="15"/>
        <v>314</v>
      </c>
      <c r="L20" s="22">
        <f t="shared" si="15"/>
        <v>813</v>
      </c>
      <c r="M20" s="22">
        <f t="shared" si="15"/>
        <v>217</v>
      </c>
      <c r="N20" s="22">
        <f t="shared" si="15"/>
        <v>362</v>
      </c>
      <c r="O20" s="22">
        <f t="shared" si="15"/>
        <v>241</v>
      </c>
      <c r="P20" s="22">
        <f t="shared" si="15"/>
        <v>9223</v>
      </c>
      <c r="Q20" s="45">
        <f t="shared" si="15"/>
        <v>11229</v>
      </c>
      <c r="R20" s="46">
        <f t="shared" ref="R20:Y20" si="16">SUM(R14:R19)</f>
        <v>84</v>
      </c>
      <c r="S20" s="22">
        <f t="shared" si="16"/>
        <v>306</v>
      </c>
      <c r="T20" s="22">
        <f t="shared" si="16"/>
        <v>746</v>
      </c>
      <c r="U20" s="22">
        <f t="shared" si="16"/>
        <v>288</v>
      </c>
      <c r="V20" s="22">
        <f t="shared" si="16"/>
        <v>460</v>
      </c>
      <c r="W20" s="22">
        <f t="shared" si="16"/>
        <v>145</v>
      </c>
      <c r="X20" s="22">
        <f t="shared" si="16"/>
        <v>8970</v>
      </c>
      <c r="Y20" s="45">
        <f t="shared" si="16"/>
        <v>10999</v>
      </c>
      <c r="Z20" s="46">
        <f t="shared" ref="Z20:AO20" si="17">SUM(Z14:Z19)</f>
        <v>70</v>
      </c>
      <c r="AA20" s="22">
        <f t="shared" si="17"/>
        <v>276</v>
      </c>
      <c r="AB20" s="22">
        <f t="shared" si="17"/>
        <v>763</v>
      </c>
      <c r="AC20" s="22">
        <f t="shared" si="17"/>
        <v>326</v>
      </c>
      <c r="AD20" s="22">
        <f t="shared" si="17"/>
        <v>356</v>
      </c>
      <c r="AE20" s="22">
        <f t="shared" si="17"/>
        <v>230</v>
      </c>
      <c r="AF20" s="22">
        <f t="shared" si="17"/>
        <v>7443</v>
      </c>
      <c r="AG20" s="45">
        <f>SUM(AG14:AG19)</f>
        <v>9464</v>
      </c>
      <c r="AH20" s="46">
        <f t="shared" si="17"/>
        <v>123</v>
      </c>
      <c r="AI20" s="22">
        <f t="shared" si="17"/>
        <v>367</v>
      </c>
      <c r="AJ20" s="22">
        <f t="shared" si="17"/>
        <v>985</v>
      </c>
      <c r="AK20" s="22">
        <f t="shared" si="17"/>
        <v>253</v>
      </c>
      <c r="AL20" s="22">
        <f t="shared" si="17"/>
        <v>422</v>
      </c>
      <c r="AM20" s="22">
        <f t="shared" si="17"/>
        <v>256</v>
      </c>
      <c r="AN20" s="22">
        <f t="shared" si="17"/>
        <v>9102</v>
      </c>
      <c r="AO20" s="41">
        <f t="shared" si="17"/>
        <v>11508</v>
      </c>
    </row>
    <row r="21" spans="1:41" ht="21" customHeight="1" thickBot="1" x14ac:dyDescent="0.35">
      <c r="A21" s="30" t="s">
        <v>15</v>
      </c>
      <c r="B21" s="47">
        <f>+B13+B20</f>
        <v>86</v>
      </c>
      <c r="C21" s="48">
        <f t="shared" ref="C21:H21" si="18">+C13+C20</f>
        <v>787</v>
      </c>
      <c r="D21" s="48">
        <f t="shared" si="18"/>
        <v>1480</v>
      </c>
      <c r="E21" s="48">
        <f t="shared" si="18"/>
        <v>311</v>
      </c>
      <c r="F21" s="48">
        <f t="shared" si="18"/>
        <v>798</v>
      </c>
      <c r="G21" s="48">
        <f t="shared" si="18"/>
        <v>379</v>
      </c>
      <c r="H21" s="48">
        <f t="shared" si="18"/>
        <v>21629</v>
      </c>
      <c r="I21" s="49">
        <f>+I13+I20</f>
        <v>25470</v>
      </c>
      <c r="J21" s="47">
        <f>+J13+J20</f>
        <v>141</v>
      </c>
      <c r="K21" s="48">
        <f t="shared" ref="K21:P21" si="19">+K13+K20</f>
        <v>601</v>
      </c>
      <c r="L21" s="48">
        <f t="shared" si="19"/>
        <v>1788</v>
      </c>
      <c r="M21" s="48">
        <f t="shared" si="19"/>
        <v>468</v>
      </c>
      <c r="N21" s="48">
        <f t="shared" si="19"/>
        <v>847</v>
      </c>
      <c r="O21" s="48">
        <f t="shared" si="19"/>
        <v>457</v>
      </c>
      <c r="P21" s="48">
        <f t="shared" si="19"/>
        <v>20716</v>
      </c>
      <c r="Q21" s="49">
        <f>+Q13+Q20</f>
        <v>25018</v>
      </c>
      <c r="R21" s="47">
        <f>+R13+R20</f>
        <v>174</v>
      </c>
      <c r="S21" s="48">
        <f t="shared" ref="S21:Y21" si="20">+S13+S20</f>
        <v>574</v>
      </c>
      <c r="T21" s="48">
        <f t="shared" si="20"/>
        <v>1375</v>
      </c>
      <c r="U21" s="48">
        <f t="shared" si="20"/>
        <v>539</v>
      </c>
      <c r="V21" s="48">
        <f t="shared" si="20"/>
        <v>812</v>
      </c>
      <c r="W21" s="48">
        <f t="shared" si="20"/>
        <v>296</v>
      </c>
      <c r="X21" s="48">
        <f t="shared" si="20"/>
        <v>16377</v>
      </c>
      <c r="Y21" s="49">
        <f t="shared" si="20"/>
        <v>20147</v>
      </c>
      <c r="Z21" s="47">
        <f>+Z13+Z20</f>
        <v>217</v>
      </c>
      <c r="AA21" s="48">
        <f t="shared" ref="AA21:AO21" si="21">+AA13+AA20</f>
        <v>730</v>
      </c>
      <c r="AB21" s="48">
        <f t="shared" si="21"/>
        <v>1846</v>
      </c>
      <c r="AC21" s="48">
        <f t="shared" si="21"/>
        <v>575</v>
      </c>
      <c r="AD21" s="48">
        <f t="shared" si="21"/>
        <v>748</v>
      </c>
      <c r="AE21" s="48">
        <f t="shared" si="21"/>
        <v>484</v>
      </c>
      <c r="AF21" s="48">
        <f t="shared" si="21"/>
        <v>18880</v>
      </c>
      <c r="AG21" s="49">
        <f>+AG13+AG20</f>
        <v>23480</v>
      </c>
      <c r="AH21" s="47">
        <f t="shared" si="21"/>
        <v>305</v>
      </c>
      <c r="AI21" s="48">
        <f t="shared" si="21"/>
        <v>721</v>
      </c>
      <c r="AJ21" s="48">
        <f t="shared" si="21"/>
        <v>1900</v>
      </c>
      <c r="AK21" s="48">
        <f t="shared" si="21"/>
        <v>553</v>
      </c>
      <c r="AL21" s="48">
        <f t="shared" si="21"/>
        <v>843</v>
      </c>
      <c r="AM21" s="48">
        <f t="shared" si="21"/>
        <v>597</v>
      </c>
      <c r="AN21" s="48">
        <f t="shared" si="21"/>
        <v>20455</v>
      </c>
      <c r="AO21" s="49">
        <f t="shared" si="21"/>
        <v>25374</v>
      </c>
    </row>
    <row r="22" spans="1:41" ht="19.5" customHeight="1" x14ac:dyDescent="0.3">
      <c r="A22" s="50" t="s">
        <v>26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</row>
    <row r="24" spans="1:41" ht="13.15" customHeight="1" x14ac:dyDescent="0.3">
      <c r="A24" s="23" t="s">
        <v>27</v>
      </c>
      <c r="B24" s="23"/>
      <c r="C24" s="23"/>
      <c r="D24" s="23"/>
      <c r="E24" s="23"/>
      <c r="F24" s="23"/>
      <c r="G24" s="23"/>
      <c r="H24" s="23"/>
      <c r="I24" s="23"/>
    </row>
    <row r="25" spans="1:41" ht="13.15" customHeight="1" x14ac:dyDescent="0.3">
      <c r="A25" s="24" t="s">
        <v>28</v>
      </c>
      <c r="B25" s="24"/>
      <c r="C25" s="24"/>
      <c r="D25" s="24"/>
      <c r="E25" s="24"/>
      <c r="F25" s="24"/>
      <c r="G25" s="24"/>
      <c r="H25" s="24"/>
      <c r="I25" s="24"/>
    </row>
  </sheetData>
  <mergeCells count="11">
    <mergeCell ref="A22:Y22"/>
    <mergeCell ref="AH5:AO5"/>
    <mergeCell ref="A5:A6"/>
    <mergeCell ref="R2:Y2"/>
    <mergeCell ref="R3:Y3"/>
    <mergeCell ref="Z5:AG5"/>
    <mergeCell ref="R5:Y5"/>
    <mergeCell ref="B2:I2"/>
    <mergeCell ref="B3:I3"/>
    <mergeCell ref="B5:I5"/>
    <mergeCell ref="J5:Q5"/>
  </mergeCells>
  <phoneticPr fontId="19" type="noConversion"/>
  <printOptions horizontalCentered="1"/>
  <pageMargins left="0.35433070866141736" right="0.23622047244094491" top="0.74803149606299213" bottom="0.74803149606299213" header="0.31496062992125984" footer="0.31496062992125984"/>
  <pageSetup paperSize="9" scale="62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rowBreaks count="1" manualBreakCount="1">
    <brk id="3" max="24" man="1"/>
  </rowBreaks>
  <ignoredErrors>
    <ignoredError sqref="AO13 Y13 AG13 Q13 I1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30.AC_Mesi-ClassiPeso (18-22)</vt:lpstr>
      <vt:lpstr>'30.AC_Mesi-ClassiPeso (18-22)'!Area_stampa</vt:lpstr>
      <vt:lpstr>'30.AC_Mesi-ClassiPeso (18-22)'!Titoli_stampa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2021-07-08T14:29:58Z</cp:lastPrinted>
  <dcterms:created xsi:type="dcterms:W3CDTF">2012-11-30T09:21:12Z</dcterms:created>
  <dcterms:modified xsi:type="dcterms:W3CDTF">2023-07-12T14:57:55Z</dcterms:modified>
</cp:coreProperties>
</file>