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B\DaAggiornare\"/>
    </mc:Choice>
  </mc:AlternateContent>
  <xr:revisionPtr revIDLastSave="0" documentId="13_ncr:1_{0FFCBF46-F724-49F6-9E79-3A4A6B19BFA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.AC_mesi" sheetId="1" r:id="rId1"/>
    <sheet name="Grafico1" sheetId="2" r:id="rId2"/>
    <sheet name="Grafico2" sheetId="3" r:id="rId3"/>
    <sheet name="dati graph" sheetId="4" state="hidden" r:id="rId4"/>
  </sheets>
  <definedNames>
    <definedName name="_xlnm.Print_Area" localSheetId="0">'2.AC_mesi'!$A$1:$AG$28</definedName>
    <definedName name="_xlnm.Print_Area" localSheetId="3">'dati graph'!$A$1:$AA$6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24" i="1" l="1"/>
  <c r="AK25" i="1"/>
  <c r="S7" i="1"/>
  <c r="S8" i="1"/>
  <c r="S9" i="1"/>
  <c r="S10" i="1"/>
  <c r="S11" i="1"/>
  <c r="S12" i="1"/>
  <c r="S14" i="1"/>
  <c r="S15" i="1"/>
  <c r="S16" i="1"/>
  <c r="S17" i="1"/>
  <c r="S18" i="1"/>
  <c r="S19" i="1"/>
  <c r="B20" i="1"/>
  <c r="S20" i="1" s="1"/>
  <c r="B13" i="1"/>
  <c r="T19" i="1"/>
  <c r="T18" i="1"/>
  <c r="T17" i="1"/>
  <c r="T16" i="1"/>
  <c r="T15" i="1"/>
  <c r="T14" i="1"/>
  <c r="T12" i="1"/>
  <c r="T11" i="1"/>
  <c r="T10" i="1"/>
  <c r="T9" i="1"/>
  <c r="T8" i="1"/>
  <c r="T7" i="1"/>
  <c r="C20" i="1"/>
  <c r="C13" i="1"/>
  <c r="S13" i="1" l="1"/>
  <c r="B21" i="1"/>
  <c r="C21" i="1"/>
  <c r="S21" i="1" l="1"/>
  <c r="U19" i="1"/>
  <c r="U16" i="1"/>
  <c r="U17" i="1"/>
  <c r="U18" i="1"/>
  <c r="U14" i="1"/>
  <c r="U15" i="1"/>
  <c r="U9" i="1"/>
  <c r="U10" i="1"/>
  <c r="U11" i="1"/>
  <c r="U12" i="1"/>
  <c r="U7" i="1"/>
  <c r="U8" i="1"/>
  <c r="D20" i="1"/>
  <c r="T20" i="1" s="1"/>
  <c r="D13" i="1"/>
  <c r="T13" i="1" s="1"/>
  <c r="D21" i="1" l="1"/>
  <c r="T21" i="1" s="1"/>
  <c r="R20" i="1"/>
  <c r="Q20" i="1"/>
  <c r="P20" i="1"/>
  <c r="O20" i="1"/>
  <c r="N20" i="1"/>
  <c r="M20" i="1"/>
  <c r="L20" i="1"/>
  <c r="J20" i="1"/>
  <c r="I20" i="1"/>
  <c r="H20" i="1"/>
  <c r="G20" i="1"/>
  <c r="F20" i="1"/>
  <c r="E20" i="1"/>
  <c r="U20" i="1" s="1"/>
  <c r="R13" i="1"/>
  <c r="Q13" i="1"/>
  <c r="P13" i="1"/>
  <c r="O13" i="1"/>
  <c r="N13" i="1"/>
  <c r="M13" i="1"/>
  <c r="L13" i="1"/>
  <c r="J13" i="1"/>
  <c r="I13" i="1"/>
  <c r="H13" i="1"/>
  <c r="G13" i="1"/>
  <c r="F13" i="1"/>
  <c r="E13" i="1"/>
  <c r="U13" i="1" s="1"/>
  <c r="AG19" i="1"/>
  <c r="AF19" i="1"/>
  <c r="AE19" i="1"/>
  <c r="AD19" i="1"/>
  <c r="AC19" i="1"/>
  <c r="AB19" i="1"/>
  <c r="AA19" i="1"/>
  <c r="Z19" i="1"/>
  <c r="Y19" i="1"/>
  <c r="X19" i="1"/>
  <c r="W19" i="1"/>
  <c r="V19" i="1"/>
  <c r="R21" i="1" l="1"/>
  <c r="M21" i="1"/>
  <c r="E21" i="1"/>
  <c r="U21" i="1" s="1"/>
  <c r="N21" i="1"/>
  <c r="L21" i="1"/>
  <c r="P21" i="1"/>
  <c r="F21" i="1"/>
  <c r="O21" i="1"/>
  <c r="G21" i="1"/>
  <c r="H21" i="1"/>
  <c r="I21" i="1"/>
  <c r="J21" i="1"/>
  <c r="AG13" i="1"/>
  <c r="Q21" i="1"/>
  <c r="Z13" i="1"/>
  <c r="AF13" i="1"/>
  <c r="AE13" i="1"/>
  <c r="AD13" i="1"/>
  <c r="AC13" i="1"/>
  <c r="AB13" i="1"/>
  <c r="AA13" i="1"/>
  <c r="Y13" i="1"/>
  <c r="X13" i="1"/>
  <c r="W13" i="1"/>
  <c r="V13" i="1"/>
  <c r="X7" i="1"/>
  <c r="V7" i="1"/>
  <c r="W7" i="1"/>
  <c r="V20" i="1"/>
  <c r="V18" i="1"/>
  <c r="V17" i="1"/>
  <c r="V16" i="1"/>
  <c r="V15" i="1"/>
  <c r="V14" i="1"/>
  <c r="V12" i="1"/>
  <c r="V11" i="1"/>
  <c r="V10" i="1"/>
  <c r="V9" i="1"/>
  <c r="V8" i="1"/>
  <c r="AJ22" i="1"/>
  <c r="AK23" i="1" s="1"/>
  <c r="W20" i="1" l="1"/>
  <c r="W18" i="1"/>
  <c r="W17" i="1"/>
  <c r="W16" i="1"/>
  <c r="W15" i="1"/>
  <c r="W14" i="1"/>
  <c r="W12" i="1"/>
  <c r="W11" i="1"/>
  <c r="W10" i="1"/>
  <c r="W9" i="1"/>
  <c r="W8" i="1"/>
  <c r="X20" i="1"/>
  <c r="X18" i="1"/>
  <c r="X17" i="1"/>
  <c r="X16" i="1"/>
  <c r="X15" i="1"/>
  <c r="X14" i="1"/>
  <c r="X12" i="1"/>
  <c r="X11" i="1"/>
  <c r="X10" i="1"/>
  <c r="X9" i="1"/>
  <c r="X8" i="1"/>
  <c r="Y7" i="1"/>
  <c r="AJ20" i="1"/>
  <c r="AJ21" i="1"/>
  <c r="AK22" i="1" s="1"/>
  <c r="AA7" i="1"/>
  <c r="Z7" i="1"/>
  <c r="Y20" i="1"/>
  <c r="Y18" i="1"/>
  <c r="Y17" i="1"/>
  <c r="Y16" i="1"/>
  <c r="Y15" i="1"/>
  <c r="Y14" i="1"/>
  <c r="Y12" i="1"/>
  <c r="Y11" i="1"/>
  <c r="Y10" i="1"/>
  <c r="Y9" i="1"/>
  <c r="Y8" i="1"/>
  <c r="AJ19" i="1"/>
  <c r="Z20" i="1"/>
  <c r="Z18" i="1"/>
  <c r="Z17" i="1"/>
  <c r="Z16" i="1"/>
  <c r="Z15" i="1"/>
  <c r="Z14" i="1"/>
  <c r="Z12" i="1"/>
  <c r="Z11" i="1"/>
  <c r="Z10" i="1"/>
  <c r="Z9" i="1"/>
  <c r="Z8" i="1"/>
  <c r="AJ18" i="1"/>
  <c r="AA8" i="1"/>
  <c r="AA9" i="1"/>
  <c r="AA10" i="1"/>
  <c r="AA11" i="1"/>
  <c r="AA12" i="1"/>
  <c r="AA14" i="1"/>
  <c r="AA15" i="1"/>
  <c r="AA16" i="1"/>
  <c r="AA17" i="1"/>
  <c r="AA18" i="1"/>
  <c r="AA20" i="1"/>
  <c r="AJ17" i="1"/>
  <c r="AJ16" i="1"/>
  <c r="AJ15" i="1"/>
  <c r="AB7" i="1"/>
  <c r="AB20" i="1"/>
  <c r="AB18" i="1"/>
  <c r="AB17" i="1"/>
  <c r="AB16" i="1"/>
  <c r="AB15" i="1"/>
  <c r="AB14" i="1"/>
  <c r="AB12" i="1"/>
  <c r="AB11" i="1"/>
  <c r="AB10" i="1"/>
  <c r="AB9" i="1"/>
  <c r="AB8" i="1"/>
  <c r="AC20" i="1"/>
  <c r="AC7" i="1"/>
  <c r="AC18" i="1"/>
  <c r="AC17" i="1"/>
  <c r="AC16" i="1"/>
  <c r="AC15" i="1"/>
  <c r="AC14" i="1"/>
  <c r="AC12" i="1"/>
  <c r="AC11" i="1"/>
  <c r="AC10" i="1"/>
  <c r="AC9" i="1"/>
  <c r="AC8" i="1"/>
  <c r="AD7" i="1"/>
  <c r="AE7" i="1"/>
  <c r="AF7" i="1"/>
  <c r="AG7" i="1"/>
  <c r="AD8" i="1"/>
  <c r="AE8" i="1"/>
  <c r="AF8" i="1"/>
  <c r="AG8" i="1"/>
  <c r="AD9" i="1"/>
  <c r="AE9" i="1"/>
  <c r="AF9" i="1"/>
  <c r="AG9" i="1"/>
  <c r="AD10" i="1"/>
  <c r="AE10" i="1"/>
  <c r="AF10" i="1"/>
  <c r="AG10" i="1"/>
  <c r="AD11" i="1"/>
  <c r="AE11" i="1"/>
  <c r="AF11" i="1"/>
  <c r="AG11" i="1"/>
  <c r="AD12" i="1"/>
  <c r="AE12" i="1"/>
  <c r="AF12" i="1"/>
  <c r="AG12" i="1"/>
  <c r="AD14" i="1"/>
  <c r="AE14" i="1"/>
  <c r="AF14" i="1"/>
  <c r="AG14" i="1"/>
  <c r="AD15" i="1"/>
  <c r="AE15" i="1"/>
  <c r="AF15" i="1"/>
  <c r="AG15" i="1"/>
  <c r="AD16" i="1"/>
  <c r="AE16" i="1"/>
  <c r="AF16" i="1"/>
  <c r="AG16" i="1"/>
  <c r="AD17" i="1"/>
  <c r="AE17" i="1"/>
  <c r="AF17" i="1"/>
  <c r="AG17" i="1"/>
  <c r="AD18" i="1"/>
  <c r="AE18" i="1"/>
  <c r="AF18" i="1"/>
  <c r="AG18" i="1"/>
  <c r="AD20" i="1"/>
  <c r="AE20" i="1"/>
  <c r="AF20" i="1"/>
  <c r="AG20" i="1"/>
  <c r="AJ14" i="1"/>
  <c r="AJ13" i="1"/>
  <c r="AJ12" i="1"/>
  <c r="AJ11" i="1"/>
  <c r="AJ10" i="1"/>
  <c r="AK17" i="1" l="1"/>
  <c r="AK18" i="1"/>
  <c r="AK19" i="1"/>
  <c r="AB21" i="1"/>
  <c r="AK21" i="1"/>
  <c r="AK15" i="1"/>
  <c r="AK16" i="1"/>
  <c r="AK20" i="1"/>
  <c r="AK12" i="1"/>
  <c r="AK13" i="1"/>
  <c r="V21" i="1"/>
  <c r="AG21" i="1"/>
  <c r="AA21" i="1"/>
  <c r="AF21" i="1"/>
  <c r="AC21" i="1"/>
  <c r="AK11" i="1"/>
  <c r="X21" i="1"/>
  <c r="AD21" i="1"/>
  <c r="AK14" i="1"/>
  <c r="Y21" i="1"/>
  <c r="AE21" i="1"/>
  <c r="Z21" i="1"/>
  <c r="W21" i="1"/>
</calcChain>
</file>

<file path=xl/sharedStrings.xml><?xml version="1.0" encoding="utf-8"?>
<sst xmlns="http://schemas.openxmlformats.org/spreadsheetml/2006/main" count="45" uniqueCount="45">
  <si>
    <t>IMMATRICOLAZIONI - AUTOCARRI &gt;3,5 T. DI PTT - ANDAMENTO MENSILE</t>
  </si>
  <si>
    <t>NEW REGISTRATIONS - TRUCKS &gt;3.5 T. GVW - MONTHLY TREND</t>
  </si>
  <si>
    <t>11/10</t>
  </si>
  <si>
    <t>10/09</t>
  </si>
  <si>
    <t>09/08</t>
  </si>
  <si>
    <t>08/07</t>
  </si>
  <si>
    <t>VOLUMI</t>
  </si>
  <si>
    <t>VAR.%</t>
  </si>
  <si>
    <t>12/11</t>
  </si>
  <si>
    <t>13/12</t>
  </si>
  <si>
    <t>14/13</t>
  </si>
  <si>
    <t>15/14</t>
  </si>
  <si>
    <t>16/15</t>
  </si>
  <si>
    <t>17/16</t>
  </si>
  <si>
    <t>dati graph</t>
  </si>
  <si>
    <t>18/17</t>
  </si>
  <si>
    <r>
      <t>Mese/</t>
    </r>
    <r>
      <rPr>
        <b/>
        <i/>
        <sz val="9"/>
        <color theme="1" tint="0.14999847407452621"/>
        <rFont val="Trebuchet MS"/>
        <family val="2"/>
      </rPr>
      <t>Month</t>
    </r>
  </si>
  <si>
    <r>
      <t xml:space="preserve">var.% / </t>
    </r>
    <r>
      <rPr>
        <b/>
        <i/>
        <sz val="9"/>
        <color theme="1" tint="0.14999847407452621"/>
        <rFont val="Trebuchet MS"/>
        <family val="2"/>
      </rPr>
      <t>%chg.</t>
    </r>
  </si>
  <si>
    <r>
      <t>Totale/</t>
    </r>
    <r>
      <rPr>
        <b/>
        <i/>
        <sz val="9"/>
        <color theme="1" tint="0.14999847407452621"/>
        <rFont val="Trebuchet MS"/>
        <family val="2"/>
      </rPr>
      <t>Total</t>
    </r>
  </si>
  <si>
    <r>
      <t>Gennaio/</t>
    </r>
    <r>
      <rPr>
        <i/>
        <sz val="9"/>
        <color theme="1" tint="0.14999847407452621"/>
        <rFont val="Trebuchet MS"/>
        <family val="2"/>
      </rPr>
      <t>January</t>
    </r>
  </si>
  <si>
    <r>
      <t>Febbraio/</t>
    </r>
    <r>
      <rPr>
        <i/>
        <sz val="9"/>
        <color theme="1" tint="0.14999847407452621"/>
        <rFont val="Trebuchet MS"/>
        <family val="2"/>
      </rPr>
      <t>February</t>
    </r>
  </si>
  <si>
    <r>
      <t>Marzo/</t>
    </r>
    <r>
      <rPr>
        <i/>
        <sz val="9"/>
        <color theme="1" tint="0.14999847407452621"/>
        <rFont val="Trebuchet MS"/>
        <family val="2"/>
      </rPr>
      <t>March</t>
    </r>
  </si>
  <si>
    <r>
      <t>Aprile/</t>
    </r>
    <r>
      <rPr>
        <i/>
        <sz val="9"/>
        <color theme="1" tint="0.14999847407452621"/>
        <rFont val="Trebuchet MS"/>
        <family val="2"/>
      </rPr>
      <t>April</t>
    </r>
  </si>
  <si>
    <r>
      <t>Maggio/</t>
    </r>
    <r>
      <rPr>
        <i/>
        <sz val="9"/>
        <color theme="1" tint="0.14999847407452621"/>
        <rFont val="Trebuchet MS"/>
        <family val="2"/>
      </rPr>
      <t>May</t>
    </r>
  </si>
  <si>
    <r>
      <t>Giugno/</t>
    </r>
    <r>
      <rPr>
        <i/>
        <sz val="9"/>
        <color theme="1" tint="0.14999847407452621"/>
        <rFont val="Trebuchet MS"/>
        <family val="2"/>
      </rPr>
      <t>June</t>
    </r>
  </si>
  <si>
    <r>
      <t>Luglio/</t>
    </r>
    <r>
      <rPr>
        <i/>
        <sz val="9"/>
        <color theme="1" tint="0.14999847407452621"/>
        <rFont val="Trebuchet MS"/>
        <family val="2"/>
      </rPr>
      <t>July</t>
    </r>
  </si>
  <si>
    <r>
      <t>Agosto/</t>
    </r>
    <r>
      <rPr>
        <i/>
        <sz val="9"/>
        <color theme="1" tint="0.14999847407452621"/>
        <rFont val="Trebuchet MS"/>
        <family val="2"/>
      </rPr>
      <t>August</t>
    </r>
  </si>
  <si>
    <r>
      <t>Settembre/</t>
    </r>
    <r>
      <rPr>
        <i/>
        <sz val="9"/>
        <color theme="1" tint="0.14999847407452621"/>
        <rFont val="Trebuchet MS"/>
        <family val="2"/>
      </rPr>
      <t>September</t>
    </r>
  </si>
  <si>
    <r>
      <t>Ottobre/</t>
    </r>
    <r>
      <rPr>
        <i/>
        <sz val="9"/>
        <color theme="1" tint="0.14999847407452621"/>
        <rFont val="Trebuchet MS"/>
        <family val="2"/>
      </rPr>
      <t>October</t>
    </r>
  </si>
  <si>
    <r>
      <t>Novembre/</t>
    </r>
    <r>
      <rPr>
        <i/>
        <sz val="9"/>
        <color theme="1" tint="0.14999847407452621"/>
        <rFont val="Trebuchet MS"/>
        <family val="2"/>
      </rPr>
      <t>November</t>
    </r>
  </si>
  <si>
    <r>
      <t>Dicembre/</t>
    </r>
    <r>
      <rPr>
        <i/>
        <sz val="9"/>
        <color theme="1" tint="0.14999847407452621"/>
        <rFont val="Trebuchet MS"/>
        <family val="2"/>
      </rPr>
      <t>December</t>
    </r>
  </si>
  <si>
    <t>19/18</t>
  </si>
  <si>
    <r>
      <rPr>
        <b/>
        <sz val="9"/>
        <rFont val="Trebuchet MS"/>
        <family val="2"/>
      </rPr>
      <t>I°Semestre</t>
    </r>
    <r>
      <rPr>
        <i/>
        <sz val="9"/>
        <color theme="1" tint="0.14999847407452621"/>
        <rFont val="Trebuchet MS"/>
        <family val="2"/>
      </rPr>
      <t>/the first half</t>
    </r>
  </si>
  <si>
    <r>
      <rPr>
        <b/>
        <sz val="9"/>
        <rFont val="Trebuchet MS"/>
        <family val="2"/>
      </rPr>
      <t>II°Semestre</t>
    </r>
    <r>
      <rPr>
        <i/>
        <sz val="9"/>
        <color theme="1" tint="0.14999847407452621"/>
        <rFont val="Trebuchet MS"/>
        <family val="2"/>
      </rPr>
      <t>/the second half</t>
    </r>
  </si>
  <si>
    <r>
      <rPr>
        <sz val="8"/>
        <color theme="1"/>
        <rFont val="Trebuchet MS"/>
        <family val="2"/>
      </rPr>
      <t>* Dati Provvisori</t>
    </r>
    <r>
      <rPr>
        <sz val="8"/>
        <color theme="1" tint="0.14999847407452621"/>
        <rFont val="Trebuchet MS"/>
        <family val="2"/>
      </rPr>
      <t xml:space="preserve"> </t>
    </r>
    <r>
      <rPr>
        <i/>
        <sz val="8"/>
        <color theme="1" tint="0.14999847407452621"/>
        <rFont val="Trebuchet MS"/>
        <family val="2"/>
      </rPr>
      <t>/ * Provisional data</t>
    </r>
  </si>
  <si>
    <t>20/19</t>
  </si>
  <si>
    <t>Dal 2014, i dati sono elaborati in base all'effettiva data di immatricolazione.</t>
  </si>
  <si>
    <t>Fino al 2013, i dati sono stati elaborati dall'Anfia in base al numero delle carte di circolazione rilasciate.</t>
  </si>
  <si>
    <t>Up to 2013, figures result from Anfia elaborations based on the total number of registration papers issued by the Ministry of Transport.</t>
  </si>
  <si>
    <t>Starting from 2014, data processing is based on the date of registration.</t>
  </si>
  <si>
    <t>21/20</t>
  </si>
  <si>
    <t xml:space="preserve">Nota - Elaborazioni Anfia su dati del Ministero dei Trasporti presenti in archivio al 30/04/2023 (Aut. Min.D07161/H4). </t>
  </si>
  <si>
    <t xml:space="preserve">Note - Prepared by Anfia on Ministry of Transports data as of April 30, 2023. </t>
  </si>
  <si>
    <t>2022*</t>
  </si>
  <si>
    <t>22*/21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</si>
</sst>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64" formatCode="0.0"/>
    <numFmt numFmtId="165" formatCode="#,##0.0_ ;\-#,##0.0\ "/>
    <numFmt numFmtId="166" formatCode="#,##0_ ;\-#,##0\ "/>
    <numFmt numFmtId="167" formatCode="#,##0.0"/>
  </numFmts>
  <fonts count="42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b/>
      <sz val="11"/>
      <name val="Trebuchet MS"/>
      <family val="2"/>
    </font>
    <font>
      <b/>
      <sz val="9"/>
      <name val="Trebuchet MS"/>
      <family val="2"/>
    </font>
    <font>
      <sz val="9"/>
      <color indexed="8"/>
      <name val="Trebuchet MS"/>
      <family val="2"/>
    </font>
    <font>
      <sz val="9"/>
      <name val="Trebuchet MS"/>
      <family val="2"/>
    </font>
    <font>
      <sz val="8"/>
      <name val="Trebuchet MS"/>
      <family val="2"/>
    </font>
    <font>
      <i/>
      <sz val="8"/>
      <name val="Trebuchet MS"/>
      <family val="2"/>
    </font>
    <font>
      <sz val="9"/>
      <color indexed="10"/>
      <name val="Trebuchet MS"/>
      <family val="2"/>
    </font>
    <font>
      <i/>
      <sz val="9"/>
      <color indexed="8"/>
      <name val="Trebuchet MS"/>
      <family val="2"/>
    </font>
    <font>
      <sz val="9"/>
      <color theme="0"/>
      <name val="Trebuchet MS"/>
      <family val="2"/>
    </font>
    <font>
      <sz val="11"/>
      <color rgb="FFFF0000"/>
      <name val="Calibri"/>
      <family val="2"/>
    </font>
    <font>
      <sz val="9"/>
      <color rgb="FFFF0000"/>
      <name val="Trebuchet MS"/>
      <family val="2"/>
    </font>
    <font>
      <i/>
      <sz val="11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b/>
      <i/>
      <sz val="9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8"/>
      <color theme="1" tint="0.14999847407452621"/>
      <name val="Trebuchet MS"/>
      <family val="2"/>
    </font>
    <font>
      <sz val="8"/>
      <color theme="1"/>
      <name val="Trebuchet MS"/>
      <family val="2"/>
    </font>
    <font>
      <sz val="9"/>
      <color theme="1"/>
      <name val="Trebuchet MS"/>
      <family val="2"/>
    </font>
    <font>
      <sz val="11"/>
      <color theme="0"/>
      <name val="Calibri"/>
      <family val="2"/>
    </font>
    <font>
      <i/>
      <sz val="9"/>
      <color rgb="FFFF0000"/>
      <name val="Trebuchet MS"/>
      <family val="2"/>
    </font>
    <font>
      <sz val="11"/>
      <color theme="3" tint="0.59999389629810485"/>
      <name val="Calibri"/>
      <family val="2"/>
    </font>
    <font>
      <sz val="9"/>
      <color theme="3" tint="0.59999389629810485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22"/>
      </bottom>
      <diagonal/>
    </border>
    <border>
      <left style="thin">
        <color indexed="64"/>
      </left>
      <right/>
      <top style="thin">
        <color indexed="64"/>
      </top>
      <bottom style="hair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22"/>
      </top>
      <bottom style="hair">
        <color indexed="22"/>
      </bottom>
      <diagonal/>
    </border>
    <border>
      <left style="thin">
        <color indexed="64"/>
      </left>
      <right/>
      <top style="hair">
        <color indexed="22"/>
      </top>
      <bottom style="hair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22"/>
      </top>
      <bottom style="thin">
        <color indexed="64"/>
      </bottom>
      <diagonal/>
    </border>
    <border>
      <left style="thin">
        <color indexed="64"/>
      </left>
      <right/>
      <top style="hair">
        <color indexed="2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22"/>
      </top>
      <bottom/>
      <diagonal/>
    </border>
    <border>
      <left style="thin">
        <color indexed="64"/>
      </left>
      <right/>
      <top style="hair">
        <color indexed="22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22"/>
      </bottom>
      <diagonal/>
    </border>
    <border>
      <left style="thin">
        <color indexed="64"/>
      </left>
      <right/>
      <top/>
      <bottom style="hair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</cellStyleXfs>
  <cellXfs count="109">
    <xf numFmtId="0" fontId="0" fillId="0" borderId="0" xfId="0"/>
    <xf numFmtId="0" fontId="22" fillId="0" borderId="0" xfId="0" applyFont="1"/>
    <xf numFmtId="16" fontId="21" fillId="24" borderId="10" xfId="0" quotePrefix="1" applyNumberFormat="1" applyFont="1" applyFill="1" applyBorder="1" applyAlignment="1">
      <alignment horizontal="right" vertical="center"/>
    </xf>
    <xf numFmtId="164" fontId="23" fillId="0" borderId="11" xfId="0" applyNumberFormat="1" applyFont="1" applyBorder="1" applyAlignment="1">
      <alignment horizontal="right"/>
    </xf>
    <xf numFmtId="164" fontId="23" fillId="0" borderId="13" xfId="0" applyNumberFormat="1" applyFont="1" applyBorder="1" applyAlignment="1">
      <alignment horizontal="right"/>
    </xf>
    <xf numFmtId="164" fontId="23" fillId="0" borderId="15" xfId="0" applyNumberFormat="1" applyFont="1" applyBorder="1" applyAlignment="1">
      <alignment horizontal="right"/>
    </xf>
    <xf numFmtId="164" fontId="21" fillId="0" borderId="10" xfId="0" applyNumberFormat="1" applyFont="1" applyBorder="1"/>
    <xf numFmtId="0" fontId="24" fillId="0" borderId="0" xfId="0" applyFont="1" applyAlignment="1">
      <alignment horizontal="left"/>
    </xf>
    <xf numFmtId="3" fontId="21" fillId="0" borderId="0" xfId="0" applyNumberFormat="1" applyFont="1"/>
    <xf numFmtId="164" fontId="21" fillId="0" borderId="0" xfId="0" applyNumberFormat="1" applyFont="1"/>
    <xf numFmtId="0" fontId="25" fillId="0" borderId="0" xfId="0" applyFont="1" applyAlignment="1">
      <alignment horizontal="left"/>
    </xf>
    <xf numFmtId="0" fontId="23" fillId="0" borderId="0" xfId="0" applyFont="1" applyAlignment="1">
      <alignment horizontal="right"/>
    </xf>
    <xf numFmtId="0" fontId="26" fillId="0" borderId="0" xfId="0" applyFont="1"/>
    <xf numFmtId="0" fontId="27" fillId="0" borderId="0" xfId="0" applyFont="1"/>
    <xf numFmtId="0" fontId="28" fillId="26" borderId="0" xfId="0" applyFont="1" applyFill="1"/>
    <xf numFmtId="165" fontId="23" fillId="0" borderId="11" xfId="0" applyNumberFormat="1" applyFont="1" applyBorder="1" applyAlignment="1">
      <alignment horizontal="right"/>
    </xf>
    <xf numFmtId="165" fontId="23" fillId="0" borderId="13" xfId="0" applyNumberFormat="1" applyFont="1" applyBorder="1" applyAlignment="1">
      <alignment horizontal="right"/>
    </xf>
    <xf numFmtId="165" fontId="23" fillId="0" borderId="15" xfId="0" applyNumberFormat="1" applyFont="1" applyBorder="1" applyAlignment="1">
      <alignment horizontal="right"/>
    </xf>
    <xf numFmtId="165" fontId="21" fillId="0" borderId="10" xfId="0" applyNumberFormat="1" applyFont="1" applyBorder="1"/>
    <xf numFmtId="0" fontId="29" fillId="0" borderId="0" xfId="0" applyFont="1"/>
    <xf numFmtId="17" fontId="29" fillId="0" borderId="0" xfId="0" applyNumberFormat="1" applyFont="1"/>
    <xf numFmtId="41" fontId="30" fillId="25" borderId="0" xfId="0" applyNumberFormat="1" applyFont="1" applyFill="1"/>
    <xf numFmtId="0" fontId="21" fillId="24" borderId="10" xfId="0" applyFont="1" applyFill="1" applyBorder="1" applyAlignment="1">
      <alignment horizontal="center" vertical="center"/>
    </xf>
    <xf numFmtId="3" fontId="21" fillId="26" borderId="0" xfId="0" applyNumberFormat="1" applyFont="1" applyFill="1"/>
    <xf numFmtId="0" fontId="22" fillId="26" borderId="0" xfId="0" applyFont="1" applyFill="1"/>
    <xf numFmtId="0" fontId="21" fillId="26" borderId="18" xfId="0" applyFont="1" applyFill="1" applyBorder="1" applyAlignment="1">
      <alignment horizontal="center" vertical="center"/>
    </xf>
    <xf numFmtId="0" fontId="23" fillId="26" borderId="18" xfId="0" applyFont="1" applyFill="1" applyBorder="1" applyAlignment="1">
      <alignment horizontal="center" vertical="center"/>
    </xf>
    <xf numFmtId="41" fontId="23" fillId="26" borderId="19" xfId="0" applyNumberFormat="1" applyFont="1" applyFill="1" applyBorder="1"/>
    <xf numFmtId="166" fontId="21" fillId="26" borderId="19" xfId="0" applyNumberFormat="1" applyFont="1" applyFill="1" applyBorder="1"/>
    <xf numFmtId="0" fontId="32" fillId="0" borderId="0" xfId="0" applyFont="1" applyAlignment="1">
      <alignment horizontal="left"/>
    </xf>
    <xf numFmtId="0" fontId="24" fillId="0" borderId="0" xfId="0" applyFont="1" applyAlignment="1">
      <alignment horizontal="left" vertical="top"/>
    </xf>
    <xf numFmtId="0" fontId="32" fillId="0" borderId="0" xfId="0" applyFont="1" applyAlignment="1">
      <alignment horizontal="left" vertical="top"/>
    </xf>
    <xf numFmtId="49" fontId="21" fillId="0" borderId="10" xfId="0" applyNumberFormat="1" applyFont="1" applyBorder="1"/>
    <xf numFmtId="49" fontId="23" fillId="0" borderId="13" xfId="0" applyNumberFormat="1" applyFont="1" applyBorder="1" applyAlignment="1">
      <alignment horizontal="left" indent="1"/>
    </xf>
    <xf numFmtId="49" fontId="23" fillId="0" borderId="11" xfId="0" applyNumberFormat="1" applyFont="1" applyBorder="1" applyAlignment="1">
      <alignment horizontal="left" indent="1"/>
    </xf>
    <xf numFmtId="49" fontId="23" fillId="0" borderId="15" xfId="0" applyNumberFormat="1" applyFont="1" applyBorder="1" applyAlignment="1">
      <alignment horizontal="left" indent="1"/>
    </xf>
    <xf numFmtId="49" fontId="23" fillId="0" borderId="25" xfId="0" applyNumberFormat="1" applyFont="1" applyBorder="1" applyAlignment="1">
      <alignment horizontal="left" indent="1"/>
    </xf>
    <xf numFmtId="165" fontId="23" fillId="0" borderId="25" xfId="0" applyNumberFormat="1" applyFont="1" applyBorder="1" applyAlignment="1">
      <alignment horizontal="right"/>
    </xf>
    <xf numFmtId="164" fontId="23" fillId="0" borderId="25" xfId="0" applyNumberFormat="1" applyFont="1" applyBorder="1" applyAlignment="1">
      <alignment horizontal="right"/>
    </xf>
    <xf numFmtId="49" fontId="23" fillId="0" borderId="27" xfId="0" applyNumberFormat="1" applyFont="1" applyBorder="1" applyAlignment="1">
      <alignment horizontal="left" indent="1"/>
    </xf>
    <xf numFmtId="49" fontId="23" fillId="0" borderId="10" xfId="0" applyNumberFormat="1" applyFont="1" applyBorder="1" applyAlignment="1">
      <alignment horizontal="left"/>
    </xf>
    <xf numFmtId="165" fontId="23" fillId="0" borderId="27" xfId="0" applyNumberFormat="1" applyFont="1" applyBorder="1" applyAlignment="1">
      <alignment horizontal="right"/>
    </xf>
    <xf numFmtId="164" fontId="23" fillId="0" borderId="27" xfId="0" applyNumberFormat="1" applyFont="1" applyBorder="1" applyAlignment="1">
      <alignment horizontal="right"/>
    </xf>
    <xf numFmtId="165" fontId="21" fillId="0" borderId="10" xfId="0" applyNumberFormat="1" applyFont="1" applyBorder="1" applyAlignment="1">
      <alignment horizontal="right"/>
    </xf>
    <xf numFmtId="164" fontId="21" fillId="0" borderId="10" xfId="0" applyNumberFormat="1" applyFont="1" applyBorder="1" applyAlignment="1">
      <alignment horizontal="right"/>
    </xf>
    <xf numFmtId="49" fontId="23" fillId="0" borderId="15" xfId="0" applyNumberFormat="1" applyFont="1" applyBorder="1" applyAlignment="1">
      <alignment horizontal="left"/>
    </xf>
    <xf numFmtId="165" fontId="21" fillId="0" borderId="15" xfId="0" applyNumberFormat="1" applyFont="1" applyBorder="1" applyAlignment="1">
      <alignment horizontal="right"/>
    </xf>
    <xf numFmtId="164" fontId="21" fillId="0" borderId="15" xfId="0" applyNumberFormat="1" applyFont="1" applyBorder="1" applyAlignment="1">
      <alignment horizontal="right"/>
    </xf>
    <xf numFmtId="3" fontId="23" fillId="0" borderId="12" xfId="0" applyNumberFormat="1" applyFont="1" applyBorder="1"/>
    <xf numFmtId="3" fontId="23" fillId="25" borderId="12" xfId="0" applyNumberFormat="1" applyFont="1" applyFill="1" applyBorder="1"/>
    <xf numFmtId="3" fontId="23" fillId="25" borderId="12" xfId="0" applyNumberFormat="1" applyFont="1" applyFill="1" applyBorder="1" applyAlignment="1">
      <alignment horizontal="right"/>
    </xf>
    <xf numFmtId="3" fontId="23" fillId="0" borderId="12" xfId="0" applyNumberFormat="1" applyFont="1" applyBorder="1" applyAlignment="1">
      <alignment horizontal="right"/>
    </xf>
    <xf numFmtId="3" fontId="23" fillId="0" borderId="11" xfId="0" applyNumberFormat="1" applyFont="1" applyBorder="1" applyAlignment="1">
      <alignment horizontal="right"/>
    </xf>
    <xf numFmtId="3" fontId="23" fillId="0" borderId="14" xfId="0" applyNumberFormat="1" applyFont="1" applyBorder="1"/>
    <xf numFmtId="3" fontId="23" fillId="25" borderId="14" xfId="0" applyNumberFormat="1" applyFont="1" applyFill="1" applyBorder="1"/>
    <xf numFmtId="3" fontId="23" fillId="0" borderId="26" xfId="0" applyNumberFormat="1" applyFont="1" applyBorder="1"/>
    <xf numFmtId="3" fontId="23" fillId="25" borderId="26" xfId="0" applyNumberFormat="1" applyFont="1" applyFill="1" applyBorder="1"/>
    <xf numFmtId="3" fontId="21" fillId="0" borderId="10" xfId="0" applyNumberFormat="1" applyFont="1" applyBorder="1"/>
    <xf numFmtId="3" fontId="23" fillId="0" borderId="28" xfId="0" applyNumberFormat="1" applyFont="1" applyBorder="1"/>
    <xf numFmtId="3" fontId="23" fillId="25" borderId="28" xfId="0" applyNumberFormat="1" applyFont="1" applyFill="1" applyBorder="1"/>
    <xf numFmtId="3" fontId="23" fillId="0" borderId="16" xfId="0" applyNumberFormat="1" applyFont="1" applyBorder="1"/>
    <xf numFmtId="3" fontId="23" fillId="25" borderId="16" xfId="0" applyNumberFormat="1" applyFont="1" applyFill="1" applyBorder="1"/>
    <xf numFmtId="3" fontId="21" fillId="0" borderId="16" xfId="0" applyNumberFormat="1" applyFont="1" applyBorder="1"/>
    <xf numFmtId="3" fontId="21" fillId="0" borderId="17" xfId="0" applyNumberFormat="1" applyFont="1" applyBorder="1"/>
    <xf numFmtId="3" fontId="23" fillId="25" borderId="14" xfId="0" applyNumberFormat="1" applyFont="1" applyFill="1" applyBorder="1" applyAlignment="1">
      <alignment horizontal="right"/>
    </xf>
    <xf numFmtId="3" fontId="23" fillId="0" borderId="14" xfId="0" applyNumberFormat="1" applyFont="1" applyBorder="1" applyAlignment="1">
      <alignment horizontal="right"/>
    </xf>
    <xf numFmtId="3" fontId="23" fillId="0" borderId="13" xfId="0" applyNumberFormat="1" applyFont="1" applyBorder="1" applyAlignment="1">
      <alignment horizontal="right"/>
    </xf>
    <xf numFmtId="3" fontId="23" fillId="25" borderId="26" xfId="0" applyNumberFormat="1" applyFont="1" applyFill="1" applyBorder="1" applyAlignment="1">
      <alignment horizontal="right"/>
    </xf>
    <xf numFmtId="3" fontId="23" fillId="0" borderId="26" xfId="0" applyNumberFormat="1" applyFont="1" applyBorder="1" applyAlignment="1">
      <alignment horizontal="right"/>
    </xf>
    <xf numFmtId="3" fontId="23" fillId="0" borderId="25" xfId="0" applyNumberFormat="1" applyFont="1" applyBorder="1" applyAlignment="1">
      <alignment horizontal="right"/>
    </xf>
    <xf numFmtId="3" fontId="23" fillId="25" borderId="28" xfId="0" applyNumberFormat="1" applyFont="1" applyFill="1" applyBorder="1" applyAlignment="1">
      <alignment horizontal="right"/>
    </xf>
    <xf numFmtId="3" fontId="23" fillId="0" borderId="28" xfId="0" applyNumberFormat="1" applyFont="1" applyBorder="1" applyAlignment="1">
      <alignment horizontal="right"/>
    </xf>
    <xf numFmtId="3" fontId="23" fillId="0" borderId="27" xfId="0" applyNumberFormat="1" applyFont="1" applyBorder="1" applyAlignment="1">
      <alignment horizontal="right"/>
    </xf>
    <xf numFmtId="3" fontId="23" fillId="25" borderId="16" xfId="0" applyNumberFormat="1" applyFont="1" applyFill="1" applyBorder="1" applyAlignment="1">
      <alignment horizontal="right"/>
    </xf>
    <xf numFmtId="3" fontId="23" fillId="0" borderId="16" xfId="0" applyNumberFormat="1" applyFont="1" applyBorder="1" applyAlignment="1">
      <alignment horizontal="right"/>
    </xf>
    <xf numFmtId="3" fontId="23" fillId="0" borderId="15" xfId="0" applyNumberFormat="1" applyFont="1" applyBorder="1" applyAlignment="1">
      <alignment horizontal="right"/>
    </xf>
    <xf numFmtId="166" fontId="21" fillId="26" borderId="0" xfId="0" applyNumberFormat="1" applyFont="1" applyFill="1"/>
    <xf numFmtId="165" fontId="21" fillId="0" borderId="0" xfId="0" applyNumberFormat="1" applyFont="1"/>
    <xf numFmtId="0" fontId="37" fillId="26" borderId="0" xfId="0" applyFont="1" applyFill="1"/>
    <xf numFmtId="0" fontId="37" fillId="0" borderId="0" xfId="0" applyFont="1"/>
    <xf numFmtId="3" fontId="29" fillId="0" borderId="0" xfId="0" applyNumberFormat="1" applyFont="1"/>
    <xf numFmtId="0" fontId="21" fillId="24" borderId="22" xfId="0" applyFont="1" applyFill="1" applyBorder="1"/>
    <xf numFmtId="0" fontId="21" fillId="24" borderId="23" xfId="0" applyFont="1" applyFill="1" applyBorder="1"/>
    <xf numFmtId="167" fontId="23" fillId="0" borderId="27" xfId="0" applyNumberFormat="1" applyFont="1" applyBorder="1" applyAlignment="1">
      <alignment horizontal="right"/>
    </xf>
    <xf numFmtId="167" fontId="23" fillId="0" borderId="13" xfId="0" applyNumberFormat="1" applyFont="1" applyBorder="1" applyAlignment="1">
      <alignment horizontal="right"/>
    </xf>
    <xf numFmtId="167" fontId="23" fillId="0" borderId="25" xfId="0" applyNumberFormat="1" applyFont="1" applyBorder="1" applyAlignment="1">
      <alignment horizontal="right"/>
    </xf>
    <xf numFmtId="167" fontId="21" fillId="0" borderId="10" xfId="0" applyNumberFormat="1" applyFont="1" applyBorder="1"/>
    <xf numFmtId="167" fontId="23" fillId="0" borderId="15" xfId="0" applyNumberFormat="1" applyFont="1" applyBorder="1" applyAlignment="1">
      <alignment horizontal="right"/>
    </xf>
    <xf numFmtId="167" fontId="21" fillId="0" borderId="16" xfId="0" applyNumberFormat="1" applyFont="1" applyBorder="1"/>
    <xf numFmtId="167" fontId="21" fillId="0" borderId="17" xfId="0" applyNumberFormat="1" applyFont="1" applyBorder="1"/>
    <xf numFmtId="0" fontId="38" fillId="0" borderId="0" xfId="0" applyFont="1"/>
    <xf numFmtId="0" fontId="30" fillId="0" borderId="0" xfId="0" applyFont="1"/>
    <xf numFmtId="0" fontId="30" fillId="26" borderId="0" xfId="0" applyFont="1" applyFill="1"/>
    <xf numFmtId="0" fontId="39" fillId="0" borderId="0" xfId="0" applyFont="1" applyAlignment="1">
      <alignment horizontal="right"/>
    </xf>
    <xf numFmtId="0" fontId="35" fillId="0" borderId="24" xfId="0" applyFont="1" applyBorder="1" applyAlignment="1">
      <alignment horizontal="left"/>
    </xf>
    <xf numFmtId="0" fontId="21" fillId="24" borderId="20" xfId="0" applyFont="1" applyFill="1" applyBorder="1" applyAlignment="1">
      <alignment horizontal="center" vertical="center"/>
    </xf>
    <xf numFmtId="0" fontId="23" fillId="24" borderId="21" xfId="0" applyFont="1" applyFill="1" applyBorder="1" applyAlignment="1">
      <alignment horizontal="center" vertical="center"/>
    </xf>
    <xf numFmtId="0" fontId="21" fillId="27" borderId="20" xfId="0" applyFont="1" applyFill="1" applyBorder="1" applyAlignment="1">
      <alignment horizontal="left" vertical="center" indent="1"/>
    </xf>
    <xf numFmtId="0" fontId="23" fillId="27" borderId="21" xfId="0" applyFont="1" applyFill="1" applyBorder="1" applyAlignment="1">
      <alignment horizontal="left" vertical="center" indent="1"/>
    </xf>
    <xf numFmtId="0" fontId="21" fillId="27" borderId="20" xfId="0" applyFont="1" applyFill="1" applyBorder="1" applyAlignment="1">
      <alignment horizontal="center" vertical="center"/>
    </xf>
    <xf numFmtId="0" fontId="21" fillId="27" borderId="21" xfId="0" applyFont="1" applyFill="1" applyBorder="1" applyAlignment="1">
      <alignment horizontal="center" vertical="center"/>
    </xf>
    <xf numFmtId="0" fontId="21" fillId="24" borderId="29" xfId="0" applyFont="1" applyFill="1" applyBorder="1" applyAlignment="1">
      <alignment horizontal="center"/>
    </xf>
    <xf numFmtId="0" fontId="21" fillId="24" borderId="24" xfId="0" applyFont="1" applyFill="1" applyBorder="1" applyAlignment="1">
      <alignment horizontal="center"/>
    </xf>
    <xf numFmtId="0" fontId="21" fillId="24" borderId="30" xfId="0" applyFont="1" applyFill="1" applyBorder="1" applyAlignment="1">
      <alignment horizontal="center"/>
    </xf>
    <xf numFmtId="0" fontId="40" fillId="0" borderId="0" xfId="0" applyFont="1"/>
    <xf numFmtId="0" fontId="41" fillId="0" borderId="0" xfId="0" applyFont="1"/>
    <xf numFmtId="0" fontId="41" fillId="26" borderId="0" xfId="0" applyFont="1" applyFill="1"/>
    <xf numFmtId="0" fontId="20" fillId="0" borderId="0" xfId="0" applyFont="1" applyAlignment="1"/>
    <xf numFmtId="0" fontId="31" fillId="0" borderId="0" xfId="0" applyFont="1" applyAlignment="1"/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 2 2 2" xfId="30" xr:uid="{00000000-0005-0000-0000-00001E000000}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767484445208291"/>
          <c:y val="0.2083779613519571"/>
          <c:w val="0.76279185257971871"/>
          <c:h val="0.60205063098559286"/>
        </c:manualLayout>
      </c:layout>
      <c:barChart>
        <c:barDir val="col"/>
        <c:grouping val="clustered"/>
        <c:varyColors val="0"/>
        <c:ser>
          <c:idx val="0"/>
          <c:order val="0"/>
          <c:tx>
            <c:v>Unità/units</c:v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numFmt formatCode="#,##0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900" b="1" i="0" u="none" strike="noStrike" baseline="0">
                      <a:solidFill>
                        <a:srgbClr val="000000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38C-4BDD-AC8D-A47CDD742366}"/>
                </c:ext>
              </c:extLst>
            </c:dLbl>
            <c:dLbl>
              <c:idx val="1"/>
              <c:numFmt formatCode="#,##0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900" b="1" i="0" u="none" strike="noStrike" baseline="0">
                      <a:solidFill>
                        <a:srgbClr val="000000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38C-4BDD-AC8D-A47CDD742366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900" b="1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'2.AC_mesi'!$AI$10:$AI$25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cat>
          <c:val>
            <c:numRef>
              <c:f>'2.AC_mesi'!$AJ$10:$AJ$25</c:f>
              <c:numCache>
                <c:formatCode>General</c:formatCode>
                <c:ptCount val="16"/>
                <c:pt idx="0">
                  <c:v>35820</c:v>
                </c:pt>
                <c:pt idx="1">
                  <c:v>34477</c:v>
                </c:pt>
                <c:pt idx="2">
                  <c:v>19086</c:v>
                </c:pt>
                <c:pt idx="3">
                  <c:v>18130</c:v>
                </c:pt>
                <c:pt idx="4">
                  <c:v>19474</c:v>
                </c:pt>
                <c:pt idx="5">
                  <c:v>13741</c:v>
                </c:pt>
                <c:pt idx="6">
                  <c:v>12663</c:v>
                </c:pt>
                <c:pt idx="7">
                  <c:v>12065</c:v>
                </c:pt>
                <c:pt idx="8">
                  <c:v>15125</c:v>
                </c:pt>
                <c:pt idx="9">
                  <c:v>23580</c:v>
                </c:pt>
                <c:pt idx="10">
                  <c:v>24091</c:v>
                </c:pt>
                <c:pt idx="11">
                  <c:v>25374</c:v>
                </c:pt>
                <c:pt idx="12">
                  <c:v>23480</c:v>
                </c:pt>
                <c:pt idx="13">
                  <c:v>20147</c:v>
                </c:pt>
                <c:pt idx="14">
                  <c:v>25018</c:v>
                </c:pt>
                <c:pt idx="15">
                  <c:v>25471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8C-4BDD-AC8D-A47CDD742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8"/>
        <c:axId val="919456543"/>
        <c:axId val="1"/>
      </c:barChart>
      <c:lineChart>
        <c:grouping val="standard"/>
        <c:varyColors val="0"/>
        <c:ser>
          <c:idx val="2"/>
          <c:order val="1"/>
          <c:tx>
            <c:v>var.% / %chg.</c:v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dLbls>
            <c:dLbl>
              <c:idx val="1"/>
              <c:layout>
                <c:manualLayout>
                  <c:x val="-3.4118403420444067E-2"/>
                  <c:y val="2.176063107121649E-2"/>
                </c:manualLayout>
              </c:layout>
              <c:numFmt formatCode="#,##0.0" sourceLinked="0"/>
              <c:spPr>
                <a:solidFill>
                  <a:schemeClr val="accent6">
                    <a:lumMod val="20000"/>
                    <a:lumOff val="80000"/>
                  </a:schemeClr>
                </a:solidFill>
                <a:ln w="12700">
                  <a:solidFill>
                    <a:srgbClr val="C00000"/>
                  </a:solidFill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8C-4BDD-AC8D-A47CDD742366}"/>
                </c:ext>
              </c:extLst>
            </c:dLbl>
            <c:dLbl>
              <c:idx val="2"/>
              <c:layout>
                <c:manualLayout>
                  <c:x val="-2.8736933856212989E-2"/>
                  <c:y val="-3.31210714486671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43-4894-8775-30D08076E471}"/>
                </c:ext>
              </c:extLst>
            </c:dLbl>
            <c:dLbl>
              <c:idx val="4"/>
              <c:layout>
                <c:manualLayout>
                  <c:x val="-2.2760248494118143E-2"/>
                  <c:y val="-4.1577769811740564E-2"/>
                </c:manualLayout>
              </c:layout>
              <c:numFmt formatCode="#,##0.0" sourceLinked="0"/>
              <c:spPr>
                <a:solidFill>
                  <a:schemeClr val="accent6">
                    <a:lumMod val="20000"/>
                    <a:lumOff val="80000"/>
                  </a:schemeClr>
                </a:solidFill>
                <a:ln w="12700">
                  <a:solidFill>
                    <a:srgbClr val="C00000"/>
                  </a:solidFill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38C-4BDD-AC8D-A47CDD742366}"/>
                </c:ext>
              </c:extLst>
            </c:dLbl>
            <c:numFmt formatCode="#,##0.0" sourceLinked="0"/>
            <c:spPr>
              <a:solidFill>
                <a:schemeClr val="accent6">
                  <a:lumMod val="20000"/>
                  <a:lumOff val="80000"/>
                </a:schemeClr>
              </a:solidFill>
              <a:ln w="12700">
                <a:solidFill>
                  <a:srgbClr val="C00000"/>
                </a:solidFill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'2.AC_mesi'!$B$5:$R$6</c:f>
              <c:multiLvlStrCache>
                <c:ptCount val="1"/>
                <c:lvl>
                  <c:pt idx="0">
                    <c:v>2007</c:v>
                  </c:pt>
                </c:lvl>
                <c:lvl>
                  <c:pt idx="0">
                    <c:v>2008</c:v>
                  </c:pt>
                </c:lvl>
                <c:lvl>
                  <c:pt idx="0">
                    <c:v>2009</c:v>
                  </c:pt>
                </c:lvl>
                <c:lvl>
                  <c:pt idx="0">
                    <c:v>2010</c:v>
                  </c:pt>
                </c:lvl>
                <c:lvl>
                  <c:pt idx="0">
                    <c:v>2011</c:v>
                  </c:pt>
                </c:lvl>
                <c:lvl>
                  <c:pt idx="0">
                    <c:v>2012</c:v>
                  </c:pt>
                </c:lvl>
                <c:lvl>
                  <c:pt idx="0">
                    <c:v>2013</c:v>
                  </c:pt>
                </c:lvl>
                <c:lvl>
                  <c:pt idx="0">
                    <c:v>2014</c:v>
                  </c:pt>
                </c:lvl>
                <c:lvl>
                  <c:pt idx="0">
                    <c:v>2015</c:v>
                  </c:pt>
                </c:lvl>
                <c:lvl>
                  <c:pt idx="0">
                    <c:v>2016</c:v>
                  </c:pt>
                </c:lvl>
                <c:lvl>
                  <c:pt idx="0">
                    <c:v>2017</c:v>
                  </c:pt>
                </c:lvl>
                <c:lvl>
                  <c:pt idx="0">
                    <c:v>2018</c:v>
                  </c:pt>
                </c:lvl>
                <c:lvl>
                  <c:pt idx="0">
                    <c:v>2019</c:v>
                  </c:pt>
                </c:lvl>
                <c:lvl>
                  <c:pt idx="0">
                    <c:v>2020</c:v>
                  </c:pt>
                </c:lvl>
                <c:lvl>
                  <c:pt idx="0">
                    <c:v>2021</c:v>
                  </c:pt>
                </c:lvl>
                <c:lvl>
                  <c:pt idx="0">
                    <c:v>2022*</c:v>
                  </c:pt>
                </c:lvl>
              </c:multiLvlStrCache>
            </c:multiLvlStrRef>
          </c:cat>
          <c:val>
            <c:numRef>
              <c:f>'2.AC_mesi'!$AK$10:$AK$25</c:f>
              <c:numCache>
                <c:formatCode>General</c:formatCode>
                <c:ptCount val="16"/>
                <c:pt idx="1">
                  <c:v>-3.7493020658849803</c:v>
                </c:pt>
                <c:pt idx="2">
                  <c:v>-44.641355106302754</c:v>
                </c:pt>
                <c:pt idx="3">
                  <c:v>-5.0089070522896364</c:v>
                </c:pt>
                <c:pt idx="4">
                  <c:v>7.4131274131274125</c:v>
                </c:pt>
                <c:pt idx="5">
                  <c:v>-29.439252336448597</c:v>
                </c:pt>
                <c:pt idx="6">
                  <c:v>-7.8451349974528783</c:v>
                </c:pt>
                <c:pt idx="7">
                  <c:v>-4.7224196477927816</c:v>
                </c:pt>
                <c:pt idx="8">
                  <c:v>25.362619146290928</c:v>
                </c:pt>
                <c:pt idx="9">
                  <c:v>55.900826446280995</c:v>
                </c:pt>
                <c:pt idx="10">
                  <c:v>2.1670907548770142</c:v>
                </c:pt>
                <c:pt idx="11">
                  <c:v>5.3256402806027152</c:v>
                </c:pt>
                <c:pt idx="12">
                  <c:v>-7.4643335697958539</c:v>
                </c:pt>
                <c:pt idx="13">
                  <c:v>-14.195059625212947</c:v>
                </c:pt>
                <c:pt idx="14">
                  <c:v>24.177296868020054</c:v>
                </c:pt>
                <c:pt idx="15">
                  <c:v>1.8106962986649613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38C-4BDD-AC8D-A47CDD742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919456543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 sz="800" b="1" i="0" u="none" strike="noStrike" baseline="0">
                <a:solidFill>
                  <a:schemeClr val="tx2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in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chemeClr val="tx2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919456543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chemeClr val="bg1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3"/>
        <c:crosses val="max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</c:legendEntry>
      <c:legendEntry>
        <c:idx val="1"/>
        <c:txPr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</c:legendEntry>
      <c:layout>
        <c:manualLayout>
          <c:xMode val="edge"/>
          <c:yMode val="edge"/>
          <c:x val="0.51012899296917225"/>
          <c:y val="0.11987846807107225"/>
          <c:w val="0.35388413717279182"/>
          <c:h val="7.5329564995598119E-2"/>
        </c:manualLayout>
      </c:layout>
      <c:overlay val="0"/>
      <c:spPr>
        <a:ln>
          <a:noFill/>
        </a:ln>
      </c:spPr>
      <c:txPr>
        <a:bodyPr/>
        <a:lstStyle/>
        <a:p>
          <a:pPr>
            <a:defRPr sz="925" b="1" i="0" u="none" strike="noStrike" baseline="0">
              <a:solidFill>
                <a:srgbClr val="333399"/>
              </a:solidFill>
              <a:latin typeface="Trebuchet MS"/>
              <a:ea typeface="Trebuchet MS"/>
              <a:cs typeface="Trebuchet M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12700">
      <a:noFill/>
      <a:prstDash val="solid"/>
    </a:ln>
  </c:spPr>
  <c:txPr>
    <a:bodyPr/>
    <a:lstStyle/>
    <a:p>
      <a:pPr>
        <a:defRPr sz="10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900" b="0" i="0" u="none" strike="noStrike" baseline="0">
                <a:solidFill>
                  <a:srgbClr val="333399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100" b="1" i="0" u="none" strike="noStrike" baseline="0">
                <a:solidFill>
                  <a:srgbClr val="000000"/>
                </a:solidFill>
                <a:latin typeface="Trebuchet MS"/>
              </a:rPr>
              <a:t>ITALIA - IMMATRICOLAZIONI AUTOCARRI &gt;3500 KG PTT - TREND MENSILE 2018-2022</a:t>
            </a:r>
          </a:p>
          <a:p>
            <a:pPr algn="l">
              <a:defRPr sz="900" b="0" i="0" u="none" strike="noStrike" baseline="0">
                <a:solidFill>
                  <a:srgbClr val="333399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100" b="0" i="1" u="none" strike="noStrike" baseline="0">
                <a:solidFill>
                  <a:srgbClr val="333333"/>
                </a:solidFill>
                <a:latin typeface="Trebuchet MS"/>
              </a:rPr>
              <a:t>Italy - New truck registrations &gt;3500 kg GVW - Monthly trend 2018-2022</a:t>
            </a:r>
          </a:p>
        </c:rich>
      </c:tx>
      <c:layout>
        <c:manualLayout>
          <c:xMode val="edge"/>
          <c:yMode val="edge"/>
          <c:x val="1.5196838815878544E-2"/>
          <c:y val="2.102913978725734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920180001328779"/>
          <c:y val="0.15111888273558644"/>
          <c:w val="0.82507515179982971"/>
          <c:h val="0.65335492540056683"/>
        </c:manualLayout>
      </c:layout>
      <c:lineChart>
        <c:grouping val="standard"/>
        <c:varyColors val="0"/>
        <c:ser>
          <c:idx val="0"/>
          <c:order val="0"/>
          <c:spPr>
            <a:ln w="44450">
              <a:solidFill>
                <a:schemeClr val="accent1"/>
              </a:solidFill>
            </a:ln>
          </c:spPr>
          <c:marker>
            <c:symbol val="none"/>
          </c:marker>
          <c:trendline>
            <c:spPr>
              <a:ln w="28575">
                <a:solidFill>
                  <a:schemeClr val="accent6">
                    <a:lumMod val="60000"/>
                    <a:lumOff val="40000"/>
                  </a:schemeClr>
                </a:solidFill>
                <a:prstDash val="sysDash"/>
              </a:ln>
            </c:spPr>
            <c:trendlineType val="poly"/>
            <c:order val="2"/>
            <c:dispRSqr val="0"/>
            <c:dispEq val="0"/>
          </c:trendline>
          <c:cat>
            <c:numRef>
              <c:f>'dati graph'!$A$43:$A$102</c:f>
              <c:numCache>
                <c:formatCode>mmm\-yy</c:formatCode>
                <c:ptCount val="60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43831</c:v>
                </c:pt>
                <c:pt idx="25">
                  <c:v>43862</c:v>
                </c:pt>
                <c:pt idx="26">
                  <c:v>43891</c:v>
                </c:pt>
                <c:pt idx="27">
                  <c:v>43922</c:v>
                </c:pt>
                <c:pt idx="28">
                  <c:v>43952</c:v>
                </c:pt>
                <c:pt idx="29">
                  <c:v>43983</c:v>
                </c:pt>
                <c:pt idx="30">
                  <c:v>44013</c:v>
                </c:pt>
                <c:pt idx="31">
                  <c:v>44044</c:v>
                </c:pt>
                <c:pt idx="32">
                  <c:v>44075</c:v>
                </c:pt>
                <c:pt idx="33">
                  <c:v>44105</c:v>
                </c:pt>
                <c:pt idx="34">
                  <c:v>44136</c:v>
                </c:pt>
                <c:pt idx="35">
                  <c:v>44166</c:v>
                </c:pt>
                <c:pt idx="36">
                  <c:v>44197</c:v>
                </c:pt>
                <c:pt idx="37">
                  <c:v>44228</c:v>
                </c:pt>
                <c:pt idx="38">
                  <c:v>44256</c:v>
                </c:pt>
                <c:pt idx="39">
                  <c:v>44287</c:v>
                </c:pt>
                <c:pt idx="40">
                  <c:v>44317</c:v>
                </c:pt>
                <c:pt idx="41">
                  <c:v>44348</c:v>
                </c:pt>
                <c:pt idx="42">
                  <c:v>44378</c:v>
                </c:pt>
                <c:pt idx="43">
                  <c:v>44409</c:v>
                </c:pt>
                <c:pt idx="44">
                  <c:v>44440</c:v>
                </c:pt>
                <c:pt idx="45">
                  <c:v>44470</c:v>
                </c:pt>
                <c:pt idx="46">
                  <c:v>44501</c:v>
                </c:pt>
                <c:pt idx="47">
                  <c:v>44531</c:v>
                </c:pt>
                <c:pt idx="48">
                  <c:v>44562</c:v>
                </c:pt>
                <c:pt idx="49">
                  <c:v>44593</c:v>
                </c:pt>
                <c:pt idx="50">
                  <c:v>44621</c:v>
                </c:pt>
                <c:pt idx="51">
                  <c:v>44652</c:v>
                </c:pt>
                <c:pt idx="52">
                  <c:v>44682</c:v>
                </c:pt>
                <c:pt idx="53">
                  <c:v>44713</c:v>
                </c:pt>
                <c:pt idx="54">
                  <c:v>44743</c:v>
                </c:pt>
                <c:pt idx="55">
                  <c:v>44774</c:v>
                </c:pt>
                <c:pt idx="56">
                  <c:v>44805</c:v>
                </c:pt>
                <c:pt idx="57">
                  <c:v>44835</c:v>
                </c:pt>
                <c:pt idx="58">
                  <c:v>44866</c:v>
                </c:pt>
                <c:pt idx="59">
                  <c:v>44896</c:v>
                </c:pt>
              </c:numCache>
            </c:numRef>
          </c:cat>
          <c:val>
            <c:numRef>
              <c:f>'dati graph'!$B$43:$B$102</c:f>
              <c:numCache>
                <c:formatCode>#,##0</c:formatCode>
                <c:ptCount val="60"/>
                <c:pt idx="0">
                  <c:v>2362</c:v>
                </c:pt>
                <c:pt idx="1">
                  <c:v>1898</c:v>
                </c:pt>
                <c:pt idx="2">
                  <c:v>2373</c:v>
                </c:pt>
                <c:pt idx="3">
                  <c:v>2703</c:v>
                </c:pt>
                <c:pt idx="4">
                  <c:v>2137</c:v>
                </c:pt>
                <c:pt idx="5">
                  <c:v>2393</c:v>
                </c:pt>
                <c:pt idx="6">
                  <c:v>2163</c:v>
                </c:pt>
                <c:pt idx="7">
                  <c:v>1282</c:v>
                </c:pt>
                <c:pt idx="8">
                  <c:v>1479</c:v>
                </c:pt>
                <c:pt idx="9">
                  <c:v>2107</c:v>
                </c:pt>
                <c:pt idx="10">
                  <c:v>2040</c:v>
                </c:pt>
                <c:pt idx="11">
                  <c:v>2437</c:v>
                </c:pt>
                <c:pt idx="12">
                  <c:v>2194</c:v>
                </c:pt>
                <c:pt idx="13">
                  <c:v>1678</c:v>
                </c:pt>
                <c:pt idx="14">
                  <c:v>2152</c:v>
                </c:pt>
                <c:pt idx="15">
                  <c:v>2373</c:v>
                </c:pt>
                <c:pt idx="16">
                  <c:v>2408</c:v>
                </c:pt>
                <c:pt idx="17">
                  <c:v>3211</c:v>
                </c:pt>
                <c:pt idx="18">
                  <c:v>1561</c:v>
                </c:pt>
                <c:pt idx="19">
                  <c:v>968</c:v>
                </c:pt>
                <c:pt idx="20">
                  <c:v>1180</c:v>
                </c:pt>
                <c:pt idx="21">
                  <c:v>1818</c:v>
                </c:pt>
                <c:pt idx="22">
                  <c:v>1777</c:v>
                </c:pt>
                <c:pt idx="23">
                  <c:v>2160</c:v>
                </c:pt>
                <c:pt idx="24">
                  <c:v>2127</c:v>
                </c:pt>
                <c:pt idx="25">
                  <c:v>1797</c:v>
                </c:pt>
                <c:pt idx="26">
                  <c:v>1270</c:v>
                </c:pt>
                <c:pt idx="27">
                  <c:v>861</c:v>
                </c:pt>
                <c:pt idx="28">
                  <c:v>1393</c:v>
                </c:pt>
                <c:pt idx="29">
                  <c:v>1700</c:v>
                </c:pt>
                <c:pt idx="30">
                  <c:v>2293</c:v>
                </c:pt>
                <c:pt idx="31">
                  <c:v>1282</c:v>
                </c:pt>
                <c:pt idx="32">
                  <c:v>1471</c:v>
                </c:pt>
                <c:pt idx="33">
                  <c:v>1838</c:v>
                </c:pt>
                <c:pt idx="34">
                  <c:v>2125</c:v>
                </c:pt>
                <c:pt idx="35">
                  <c:v>1990</c:v>
                </c:pt>
                <c:pt idx="36">
                  <c:v>2274</c:v>
                </c:pt>
                <c:pt idx="37">
                  <c:v>2140</c:v>
                </c:pt>
                <c:pt idx="38">
                  <c:v>2434</c:v>
                </c:pt>
                <c:pt idx="39">
                  <c:v>2561</c:v>
                </c:pt>
                <c:pt idx="40">
                  <c:v>2140</c:v>
                </c:pt>
                <c:pt idx="41">
                  <c:v>2240</c:v>
                </c:pt>
                <c:pt idx="42">
                  <c:v>2310</c:v>
                </c:pt>
                <c:pt idx="43">
                  <c:v>1167</c:v>
                </c:pt>
                <c:pt idx="44">
                  <c:v>1815</c:v>
                </c:pt>
                <c:pt idx="45">
                  <c:v>1793</c:v>
                </c:pt>
                <c:pt idx="46">
                  <c:v>1878</c:v>
                </c:pt>
                <c:pt idx="47">
                  <c:v>2266</c:v>
                </c:pt>
                <c:pt idx="48" formatCode="General">
                  <c:v>2190</c:v>
                </c:pt>
                <c:pt idx="49" formatCode="General">
                  <c:v>2117</c:v>
                </c:pt>
                <c:pt idx="50" formatCode="General">
                  <c:v>2334</c:v>
                </c:pt>
                <c:pt idx="51" formatCode="General">
                  <c:v>1908</c:v>
                </c:pt>
                <c:pt idx="52" formatCode="General">
                  <c:v>2366</c:v>
                </c:pt>
                <c:pt idx="53" formatCode="General">
                  <c:v>2391</c:v>
                </c:pt>
                <c:pt idx="54" formatCode="General">
                  <c:v>2081</c:v>
                </c:pt>
                <c:pt idx="55" formatCode="General">
                  <c:v>1395</c:v>
                </c:pt>
                <c:pt idx="56" formatCode="General">
                  <c:v>1842</c:v>
                </c:pt>
                <c:pt idx="57" formatCode="General">
                  <c:v>2174</c:v>
                </c:pt>
                <c:pt idx="58" formatCode="General">
                  <c:v>2112</c:v>
                </c:pt>
                <c:pt idx="59" formatCode="General">
                  <c:v>2561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F2-44F6-AD19-F34B1BC3F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9453743"/>
        <c:axId val="1"/>
      </c:lineChart>
      <c:dateAx>
        <c:axId val="919453743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800" b="0" i="0" u="none" strike="noStrike" baseline="0">
                <a:solidFill>
                  <a:schemeClr val="tx2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Offset val="100"/>
        <c:baseTimeUnit val="months"/>
        <c:majorUnit val="1"/>
        <c:majorTimeUnit val="months"/>
      </c:date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333399"/>
                    </a:solidFill>
                    <a:latin typeface="Trebuchet MS"/>
                    <a:ea typeface="Trebuchet MS"/>
                    <a:cs typeface="Trebuchet MS"/>
                  </a:defRPr>
                </a:pPr>
                <a:r>
                  <a:rPr lang="it-IT" sz="900" b="1" i="0" u="none" strike="noStrike" baseline="0">
                    <a:solidFill>
                      <a:srgbClr val="000000"/>
                    </a:solidFill>
                    <a:latin typeface="Trebuchet MS"/>
                  </a:rPr>
                  <a:t>Unità/</a:t>
                </a:r>
                <a:r>
                  <a:rPr lang="it-IT" sz="900" b="1" i="1" u="none" strike="noStrike" baseline="0">
                    <a:solidFill>
                      <a:srgbClr val="333333"/>
                    </a:solidFill>
                    <a:latin typeface="Trebuchet MS"/>
                  </a:rPr>
                  <a:t>units</a:t>
                </a:r>
              </a:p>
            </c:rich>
          </c:tx>
          <c:layout>
            <c:manualLayout>
              <c:xMode val="edge"/>
              <c:yMode val="edge"/>
              <c:x val="2.8160491402817529E-2"/>
              <c:y val="0.42001205491713856"/>
            </c:manualLayout>
          </c:layout>
          <c:overlay val="0"/>
        </c:title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800" b="1" i="0" u="none" strike="noStrike" baseline="0">
                <a:solidFill>
                  <a:schemeClr val="tx2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919453743"/>
        <c:crosses val="autoZero"/>
        <c:crossBetween val="midCat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9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workbookViewId="0"/>
  </sheetViews>
  <pageMargins left="0.70866141732283472" right="0.70866141732283472" top="0.35433070866141736" bottom="0.74803149606299213" header="0.31496062992125984" footer="0.31496062992125984"/>
  <pageSetup paperSize="9" orientation="landscape" r:id="rId1"/>
  <headerFooter>
    <oddFooter>&amp;L&amp;"Trebuchet MS,Grassetto"&amp;9Statistiche Italia - IMMATRICOLAZIONI
Automobile in cifre
&amp;C&amp;"Trebuchet MS,Normale"&amp;9&amp;P/&amp;N&amp;R&amp;"Trebuchet MS,Grassetto"&amp;9ANFIA  -  Studi e Statistiche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workbookViewId="0"/>
  </sheetViews>
  <pageMargins left="0.70866141732283472" right="0.70866141732283472" top="0.35433070866141736" bottom="0.74803149606299213" header="0.31496062992125984" footer="0.31496062992125984"/>
  <pageSetup paperSize="9" orientation="landscape" r:id="rId1"/>
  <headerFooter>
    <oddFooter>&amp;L&amp;"Trebuchet MS,Grassetto"&amp;9Statistiche Italia - IMMATRICOLAZIONI
Automobile in cifre
&amp;C&amp;"Trebuchet MS,Normale"&amp;9&amp;P/&amp;N&amp;R&amp;"Trebuchet MS,Grassetto"&amp;9ANFIA  - 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15347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F6CE376-A875-4361-9D6E-D4FD66F02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67825" cy="64198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82EFCCE-6A70-4F86-AD7A-2FBD900D6E2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0.02096</cdr:x>
      <cdr:y>0.02768</cdr:y>
    </cdr:from>
    <cdr:to>
      <cdr:x>0.82033</cdr:x>
      <cdr:y>0.11383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194453" y="168226"/>
          <a:ext cx="7416022" cy="5235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1100" b="1">
              <a:solidFill>
                <a:schemeClr val="tx1"/>
              </a:solidFill>
              <a:latin typeface="Trebuchet MS" pitchFamily="34" charset="0"/>
            </a:rPr>
            <a:t>ITALIA</a:t>
          </a:r>
          <a:r>
            <a:rPr lang="it-IT" sz="1100" b="1" baseline="0">
              <a:solidFill>
                <a:schemeClr val="tx1"/>
              </a:solidFill>
              <a:latin typeface="Trebuchet MS" pitchFamily="34" charset="0"/>
            </a:rPr>
            <a:t> - IMMATRICOLAZIONI AUTOCARRI ptt &gt;3500kg  - Trend annuale 2007-2022</a:t>
          </a:r>
        </a:p>
        <a:p xmlns:a="http://schemas.openxmlformats.org/drawingml/2006/main">
          <a:r>
            <a:rPr lang="it-IT" sz="1100" b="0" i="1" baseline="0">
              <a:solidFill>
                <a:schemeClr val="tx1">
                  <a:lumMod val="85000"/>
                  <a:lumOff val="15000"/>
                </a:schemeClr>
              </a:solidFill>
              <a:latin typeface="Trebuchet MS" pitchFamily="34" charset="0"/>
            </a:rPr>
            <a:t>Italy - New truck registrations over 3500 kg GVW - Annual trend 2007-2022</a:t>
          </a:r>
          <a:endParaRPr lang="it-IT" sz="1100" b="0" i="1">
            <a:solidFill>
              <a:schemeClr val="tx1">
                <a:lumMod val="85000"/>
                <a:lumOff val="15000"/>
              </a:schemeClr>
            </a:solidFill>
            <a:latin typeface="Trebuchet MS" pitchFamily="34" charset="0"/>
          </a:endParaRPr>
        </a:p>
      </cdr:txBody>
    </cdr:sp>
  </cdr:relSizeAnchor>
  <cdr:relSizeAnchor xmlns:cdr="http://schemas.openxmlformats.org/drawingml/2006/chartDrawing">
    <cdr:from>
      <cdr:x>0.82341</cdr:x>
      <cdr:y>0</cdr:y>
    </cdr:from>
    <cdr:to>
      <cdr:x>0.93825</cdr:x>
      <cdr:y>0.10771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06C1C0C8-A0B5-41C3-85C9-F6FAB830411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639032" y="0"/>
          <a:ext cx="1065411" cy="65454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0.07361</cdr:x>
      <cdr:y>0.90038</cdr:y>
    </cdr:from>
    <cdr:to>
      <cdr:x>0.88768</cdr:x>
      <cdr:y>0.97036</cdr:y>
    </cdr:to>
    <cdr:sp macro="" textlink="">
      <cdr:nvSpPr>
        <cdr:cNvPr id="4" name="CasellaDiTesto 1">
          <a:extLst xmlns:a="http://schemas.openxmlformats.org/drawingml/2006/main">
            <a:ext uri="{FF2B5EF4-FFF2-40B4-BE49-F238E27FC236}">
              <a16:creationId xmlns:a16="http://schemas.microsoft.com/office/drawing/2014/main" id="{DBD44E35-E777-4A61-B357-F03FBF8942F5}"/>
            </a:ext>
          </a:extLst>
        </cdr:cNvPr>
        <cdr:cNvSpPr txBox="1"/>
      </cdr:nvSpPr>
      <cdr:spPr>
        <a:xfrm xmlns:a="http://schemas.openxmlformats.org/drawingml/2006/main">
          <a:off x="682602" y="5468144"/>
          <a:ext cx="7549311" cy="4249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it-IT" sz="800">
              <a:solidFill>
                <a:schemeClr val="tx1"/>
              </a:solidFill>
              <a:latin typeface="Trebuchet MS" pitchFamily="34" charset="0"/>
            </a:rPr>
            <a:t>Elaborazioni Anfia su dati del Ministero dei Trasporti presenti in archivio al 30/04/2023 (Aut. Min.D07161/H4). </a:t>
          </a:r>
        </a:p>
        <a:p xmlns:a="http://schemas.openxmlformats.org/drawingml/2006/main">
          <a:pPr algn="l"/>
          <a:r>
            <a:rPr lang="it-IT" sz="800" i="1">
              <a:solidFill>
                <a:schemeClr val="tx1">
                  <a:lumMod val="85000"/>
                  <a:lumOff val="15000"/>
                </a:schemeClr>
              </a:solidFill>
              <a:latin typeface="Trebuchet MS" pitchFamily="34" charset="0"/>
            </a:rPr>
            <a:t>Prepared by Anfia on Ministry of Transports data as of 30/04/2023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67825" cy="64198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E227D62-C7F0-43E8-9387-75E5DFA139A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0.81438</cdr:x>
      <cdr:y>0.00264</cdr:y>
    </cdr:from>
    <cdr:to>
      <cdr:x>0.93297</cdr:x>
      <cdr:y>0.11358</cdr:y>
    </cdr:to>
    <cdr:pic>
      <cdr:nvPicPr>
        <cdr:cNvPr id="2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E35950C5-8F9F-41C7-8A66-DF8CB13E7E99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553349" y="16007"/>
          <a:ext cx="1099919" cy="67364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0.11825</cdr:x>
      <cdr:y>0.90963</cdr:y>
    </cdr:from>
    <cdr:to>
      <cdr:x>0.98329</cdr:x>
      <cdr:y>1</cdr:y>
    </cdr:to>
    <cdr:sp macro="" textlink="">
      <cdr:nvSpPr>
        <cdr:cNvPr id="3" name="CasellaDiTesto 2">
          <a:extLst xmlns:a="http://schemas.openxmlformats.org/drawingml/2006/main">
            <a:ext uri="{FF2B5EF4-FFF2-40B4-BE49-F238E27FC236}">
              <a16:creationId xmlns:a16="http://schemas.microsoft.com/office/drawing/2014/main" id="{4C0F0031-4EDF-47BC-93AF-0D78BF0AA5FC}"/>
            </a:ext>
          </a:extLst>
        </cdr:cNvPr>
        <cdr:cNvSpPr txBox="1"/>
      </cdr:nvSpPr>
      <cdr:spPr>
        <a:xfrm xmlns:a="http://schemas.openxmlformats.org/drawingml/2006/main">
          <a:off x="1095375" y="5512594"/>
          <a:ext cx="8012906" cy="5476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it-IT" sz="800">
              <a:solidFill>
                <a:schemeClr val="tx1"/>
              </a:solidFill>
              <a:effectLst/>
              <a:latin typeface="Trebuchet MS" panose="020B0603020202020204" pitchFamily="34" charset="0"/>
              <a:ea typeface="+mn-ea"/>
              <a:cs typeface="+mn-cs"/>
            </a:rPr>
            <a:t>Elaborazioni Anfia su dati del Ministero dei Trasporti presenti in archivio al 30/04/2023 (Aut. Min.D07161/H4). </a:t>
          </a:r>
          <a:endParaRPr lang="it-IT" sz="800">
            <a:solidFill>
              <a:schemeClr val="tx1"/>
            </a:solidFill>
            <a:effectLst/>
            <a:latin typeface="Trebuchet MS" panose="020B0603020202020204" pitchFamily="34" charset="0"/>
          </a:endParaRPr>
        </a:p>
        <a:p xmlns:a="http://schemas.openxmlformats.org/drawingml/2006/main">
          <a:r>
            <a:rPr lang="it-IT" sz="800" i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Trebuchet MS" panose="020B0603020202020204" pitchFamily="34" charset="0"/>
              <a:ea typeface="+mn-ea"/>
              <a:cs typeface="+mn-cs"/>
            </a:rPr>
            <a:t>Prepared by Anfia on Ministry of Transports data as of 30/04/2023</a:t>
          </a:r>
          <a:endParaRPr lang="it-IT" sz="800" i="0">
            <a:solidFill>
              <a:schemeClr val="tx1">
                <a:lumMod val="85000"/>
                <a:lumOff val="15000"/>
              </a:schemeClr>
            </a:solidFill>
            <a:effectLst/>
            <a:latin typeface="Trebuchet MS" panose="020B0603020202020204" pitchFamily="34" charset="0"/>
          </a:endParaRPr>
        </a:p>
        <a:p xmlns:a="http://schemas.openxmlformats.org/drawingml/2006/main">
          <a:endParaRPr lang="it-IT" sz="1100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L409"/>
  <sheetViews>
    <sheetView showGridLines="0" tabSelected="1" zoomScaleNormal="100" workbookViewId="0">
      <pane ySplit="6" topLeftCell="A7" activePane="bottomLeft" state="frozen"/>
      <selection pane="bottomLeft" activeCell="B2" sqref="B2"/>
    </sheetView>
  </sheetViews>
  <sheetFormatPr defaultColWidth="9.42578125" defaultRowHeight="15" x14ac:dyDescent="0.35"/>
  <cols>
    <col min="1" max="1" width="23.85546875" style="1" customWidth="1"/>
    <col min="2" max="2" width="6.85546875" style="1" customWidth="1"/>
    <col min="3" max="10" width="6.7109375" style="1" customWidth="1"/>
    <col min="11" max="11" width="0.42578125" style="24" customWidth="1"/>
    <col min="12" max="26" width="6.7109375" style="1" customWidth="1"/>
    <col min="27" max="32" width="5.7109375" style="1" hidden="1" customWidth="1"/>
    <col min="33" max="33" width="5.7109375" style="14" hidden="1" customWidth="1"/>
    <col min="34" max="34" width="3.28515625" style="14" customWidth="1"/>
    <col min="35" max="35" width="7.85546875" style="14" customWidth="1"/>
    <col min="36" max="38" width="9.42578125" style="14"/>
    <col min="39" max="39" width="9.42578125" style="78"/>
    <col min="40" max="64" width="9.42578125" style="79"/>
    <col min="65" max="16384" width="9.42578125" style="1"/>
  </cols>
  <sheetData>
    <row r="1" spans="1:64" ht="17.25" customHeight="1" x14ac:dyDescent="0.35"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</row>
    <row r="2" spans="1:64" ht="17.25" customHeight="1" x14ac:dyDescent="0.35">
      <c r="B2" s="107" t="s">
        <v>0</v>
      </c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AF2" s="14"/>
      <c r="AG2" s="90"/>
      <c r="AH2" s="19"/>
      <c r="AI2" s="90"/>
      <c r="AJ2" s="90"/>
      <c r="AK2" s="90"/>
      <c r="AL2" s="90"/>
      <c r="AM2" s="19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1"/>
    </row>
    <row r="3" spans="1:64" ht="17.25" customHeight="1" x14ac:dyDescent="0.35">
      <c r="B3" s="108" t="s">
        <v>1</v>
      </c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AF3" s="14"/>
      <c r="AG3" s="90"/>
      <c r="AH3" s="19"/>
      <c r="AI3" s="104"/>
      <c r="AJ3" s="104"/>
      <c r="AK3" s="104"/>
      <c r="AL3" s="104"/>
      <c r="AM3" s="104"/>
      <c r="AN3" s="104"/>
      <c r="AO3" s="104"/>
      <c r="AP3" s="104"/>
      <c r="AQ3" s="104"/>
      <c r="AR3" s="90"/>
      <c r="AS3" s="90"/>
      <c r="AT3" s="90"/>
      <c r="AU3" s="90"/>
      <c r="AV3" s="90"/>
      <c r="AW3" s="90"/>
      <c r="AX3" s="90"/>
      <c r="AY3" s="90"/>
      <c r="AZ3" s="90"/>
      <c r="BA3" s="90"/>
      <c r="BB3" s="90"/>
      <c r="BC3" s="90"/>
      <c r="BD3" s="90"/>
      <c r="BE3" s="90"/>
      <c r="BF3" s="90"/>
      <c r="BG3" s="90"/>
      <c r="BH3" s="90"/>
      <c r="BI3" s="90"/>
      <c r="BJ3" s="90"/>
      <c r="BK3" s="90"/>
      <c r="BL3" s="1"/>
    </row>
    <row r="4" spans="1:64" ht="17.25" customHeight="1" x14ac:dyDescent="0.35">
      <c r="A4" s="13"/>
      <c r="B4" s="13"/>
      <c r="C4" s="13"/>
      <c r="D4" s="13"/>
      <c r="AH4" s="19"/>
      <c r="AI4" s="90"/>
      <c r="AJ4" s="90"/>
      <c r="AK4" s="90"/>
      <c r="AL4" s="90"/>
      <c r="AM4" s="90"/>
      <c r="AN4" s="104"/>
      <c r="AO4" s="104"/>
      <c r="AP4" s="104"/>
      <c r="AQ4" s="104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64" ht="17.25" customHeight="1" x14ac:dyDescent="0.35">
      <c r="A5" s="97" t="s">
        <v>16</v>
      </c>
      <c r="B5" s="99" t="s">
        <v>43</v>
      </c>
      <c r="C5" s="99">
        <v>2021</v>
      </c>
      <c r="D5" s="99">
        <v>2020</v>
      </c>
      <c r="E5" s="95">
        <v>2019</v>
      </c>
      <c r="F5" s="95">
        <v>2018</v>
      </c>
      <c r="G5" s="95">
        <v>2017</v>
      </c>
      <c r="H5" s="95">
        <v>2016</v>
      </c>
      <c r="I5" s="95">
        <v>2015</v>
      </c>
      <c r="J5" s="95">
        <v>2014</v>
      </c>
      <c r="K5" s="25"/>
      <c r="L5" s="95">
        <v>2013</v>
      </c>
      <c r="M5" s="95">
        <v>2012</v>
      </c>
      <c r="N5" s="95">
        <v>2011</v>
      </c>
      <c r="O5" s="95">
        <v>2010</v>
      </c>
      <c r="P5" s="95">
        <v>2009</v>
      </c>
      <c r="Q5" s="95">
        <v>2008</v>
      </c>
      <c r="R5" s="95">
        <v>2007</v>
      </c>
      <c r="S5" s="101" t="s">
        <v>17</v>
      </c>
      <c r="T5" s="102"/>
      <c r="U5" s="102"/>
      <c r="V5" s="102"/>
      <c r="W5" s="102"/>
      <c r="X5" s="102"/>
      <c r="Y5" s="102"/>
      <c r="Z5" s="103"/>
      <c r="AA5" s="81"/>
      <c r="AB5" s="81"/>
      <c r="AC5" s="81"/>
      <c r="AD5" s="81"/>
      <c r="AE5" s="81"/>
      <c r="AF5" s="81"/>
      <c r="AG5" s="82"/>
      <c r="AH5" s="19"/>
      <c r="AI5" s="90"/>
      <c r="AJ5" s="90"/>
      <c r="AK5" s="90"/>
      <c r="AL5" s="90"/>
      <c r="AM5" s="90"/>
      <c r="AN5" s="104"/>
      <c r="AO5" s="104"/>
      <c r="AP5" s="104"/>
      <c r="AQ5" s="104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</row>
    <row r="6" spans="1:64" ht="17.25" customHeight="1" x14ac:dyDescent="0.35">
      <c r="A6" s="98"/>
      <c r="B6" s="100"/>
      <c r="C6" s="100"/>
      <c r="D6" s="100"/>
      <c r="E6" s="96"/>
      <c r="F6" s="96"/>
      <c r="G6" s="96"/>
      <c r="H6" s="96"/>
      <c r="I6" s="96"/>
      <c r="J6" s="96"/>
      <c r="K6" s="26"/>
      <c r="L6" s="96"/>
      <c r="M6" s="96"/>
      <c r="N6" s="96"/>
      <c r="O6" s="96"/>
      <c r="P6" s="96"/>
      <c r="Q6" s="96"/>
      <c r="R6" s="96"/>
      <c r="S6" s="22" t="s">
        <v>44</v>
      </c>
      <c r="T6" s="22" t="s">
        <v>40</v>
      </c>
      <c r="U6" s="22" t="s">
        <v>35</v>
      </c>
      <c r="V6" s="22" t="s">
        <v>31</v>
      </c>
      <c r="W6" s="22" t="s">
        <v>15</v>
      </c>
      <c r="X6" s="22" t="s">
        <v>13</v>
      </c>
      <c r="Y6" s="2" t="s">
        <v>12</v>
      </c>
      <c r="Z6" s="2" t="s">
        <v>11</v>
      </c>
      <c r="AA6" s="2" t="s">
        <v>10</v>
      </c>
      <c r="AB6" s="2" t="s">
        <v>9</v>
      </c>
      <c r="AC6" s="2" t="s">
        <v>8</v>
      </c>
      <c r="AD6" s="2" t="s">
        <v>2</v>
      </c>
      <c r="AE6" s="2" t="s">
        <v>3</v>
      </c>
      <c r="AF6" s="2" t="s">
        <v>4</v>
      </c>
      <c r="AG6" s="2" t="s">
        <v>5</v>
      </c>
      <c r="AH6" s="19"/>
      <c r="AI6" s="90"/>
      <c r="AJ6" s="90"/>
      <c r="AK6" s="90"/>
      <c r="AL6" s="90"/>
      <c r="AM6" s="90"/>
      <c r="AN6" s="104"/>
      <c r="AO6" s="104"/>
      <c r="AP6" s="104"/>
      <c r="AQ6" s="104"/>
      <c r="AR6" s="90"/>
      <c r="AS6" s="90"/>
      <c r="AT6" s="90"/>
      <c r="AU6" s="90"/>
      <c r="AV6" s="90"/>
      <c r="AW6" s="90"/>
      <c r="AX6" s="90"/>
      <c r="AY6" s="90"/>
      <c r="AZ6" s="90"/>
      <c r="BA6" s="90"/>
      <c r="BB6" s="90"/>
      <c r="BC6" s="90"/>
      <c r="BD6" s="90"/>
      <c r="BE6" s="90"/>
      <c r="BF6" s="90"/>
      <c r="BG6" s="90"/>
      <c r="BH6" s="90"/>
      <c r="BI6" s="90"/>
      <c r="BJ6" s="90"/>
      <c r="BK6" s="90"/>
      <c r="BL6" s="90"/>
    </row>
    <row r="7" spans="1:64" ht="15" customHeight="1" x14ac:dyDescent="0.35">
      <c r="A7" s="34" t="s">
        <v>19</v>
      </c>
      <c r="B7" s="53">
        <v>2190</v>
      </c>
      <c r="C7" s="53">
        <v>2274</v>
      </c>
      <c r="D7" s="53">
        <v>2127</v>
      </c>
      <c r="E7" s="48">
        <v>2194</v>
      </c>
      <c r="F7" s="48">
        <v>2362</v>
      </c>
      <c r="G7" s="48">
        <v>1913</v>
      </c>
      <c r="H7" s="49">
        <v>1511</v>
      </c>
      <c r="I7" s="49">
        <v>1455</v>
      </c>
      <c r="J7" s="49">
        <v>968</v>
      </c>
      <c r="K7" s="27"/>
      <c r="L7" s="49">
        <v>1189</v>
      </c>
      <c r="M7" s="49">
        <v>1385</v>
      </c>
      <c r="N7" s="50">
        <v>1622</v>
      </c>
      <c r="O7" s="51">
        <v>1438</v>
      </c>
      <c r="P7" s="52">
        <v>2793</v>
      </c>
      <c r="Q7" s="51">
        <v>3555</v>
      </c>
      <c r="R7" s="52">
        <v>3004</v>
      </c>
      <c r="S7" s="83">
        <f t="shared" ref="S7:Z8" si="0">(B7-C7)/C7*100</f>
        <v>-3.6939313984168867</v>
      </c>
      <c r="T7" s="83">
        <f t="shared" si="0"/>
        <v>6.9111424541607906</v>
      </c>
      <c r="U7" s="16">
        <f t="shared" si="0"/>
        <v>-3.0537830446672745</v>
      </c>
      <c r="V7" s="15">
        <f t="shared" si="0"/>
        <v>-7.1126164267569862</v>
      </c>
      <c r="W7" s="15">
        <f t="shared" si="0"/>
        <v>23.470987976999478</v>
      </c>
      <c r="X7" s="15">
        <f t="shared" si="0"/>
        <v>26.604897418927862</v>
      </c>
      <c r="Y7" s="3">
        <f t="shared" si="0"/>
        <v>3.8487972508591066</v>
      </c>
      <c r="Z7" s="3">
        <f t="shared" si="0"/>
        <v>50.309917355371901</v>
      </c>
      <c r="AA7" s="3">
        <f t="shared" ref="AA7:AA18" si="1">(J7-L7)/L7*100</f>
        <v>-18.587047939444911</v>
      </c>
      <c r="AB7" s="3">
        <f t="shared" ref="AB7:AB18" si="2">(L7-M7)/M7*100</f>
        <v>-14.151624548736464</v>
      </c>
      <c r="AC7" s="3">
        <f t="shared" ref="AC7:AC18" si="3">(M7-N7)/N7*100</f>
        <v>-14.61159062885327</v>
      </c>
      <c r="AD7" s="3">
        <f t="shared" ref="AD7:AD18" si="4">(N7-O7)/O7*100</f>
        <v>12.795549374130738</v>
      </c>
      <c r="AE7" s="3">
        <f t="shared" ref="AE7:AE18" si="5">(O7-P7)/P7*100</f>
        <v>-48.514142499104906</v>
      </c>
      <c r="AF7" s="3">
        <f t="shared" ref="AF7:AF18" si="6">(P7-Q7)/Q7*100</f>
        <v>-21.434599156118146</v>
      </c>
      <c r="AG7" s="3">
        <f t="shared" ref="AG7:AG18" si="7">(Q7-R7)/R7*100</f>
        <v>18.342210386151798</v>
      </c>
      <c r="AH7" s="19"/>
      <c r="AI7" s="90"/>
      <c r="AJ7" s="90"/>
      <c r="AK7" s="90"/>
      <c r="AL7" s="90"/>
      <c r="AM7" s="90"/>
      <c r="AN7" s="104"/>
      <c r="AO7" s="104"/>
      <c r="AP7" s="104"/>
      <c r="AQ7" s="104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</row>
    <row r="8" spans="1:64" ht="15" customHeight="1" x14ac:dyDescent="0.35">
      <c r="A8" s="33" t="s">
        <v>20</v>
      </c>
      <c r="B8" s="53">
        <v>2117</v>
      </c>
      <c r="C8" s="53">
        <v>2140</v>
      </c>
      <c r="D8" s="53">
        <v>1797</v>
      </c>
      <c r="E8" s="53">
        <v>1678</v>
      </c>
      <c r="F8" s="53">
        <v>1898</v>
      </c>
      <c r="G8" s="53">
        <v>1616</v>
      </c>
      <c r="H8" s="54">
        <v>1601</v>
      </c>
      <c r="I8" s="54">
        <v>1142</v>
      </c>
      <c r="J8" s="54">
        <v>891</v>
      </c>
      <c r="K8" s="27"/>
      <c r="L8" s="54">
        <v>948</v>
      </c>
      <c r="M8" s="54">
        <v>1281</v>
      </c>
      <c r="N8" s="64">
        <v>1769</v>
      </c>
      <c r="O8" s="65">
        <v>1430</v>
      </c>
      <c r="P8" s="66">
        <v>1626</v>
      </c>
      <c r="Q8" s="65">
        <v>2858</v>
      </c>
      <c r="R8" s="66">
        <v>2787</v>
      </c>
      <c r="S8" s="84">
        <f t="shared" si="0"/>
        <v>-1.0747663551401869</v>
      </c>
      <c r="T8" s="84">
        <f t="shared" si="0"/>
        <v>19.087367835281025</v>
      </c>
      <c r="U8" s="16">
        <f t="shared" si="0"/>
        <v>7.0917759237187123</v>
      </c>
      <c r="V8" s="16">
        <f t="shared" si="0"/>
        <v>-11.591148577449948</v>
      </c>
      <c r="W8" s="16">
        <f t="shared" si="0"/>
        <v>17.450495049504948</v>
      </c>
      <c r="X8" s="16">
        <f t="shared" si="0"/>
        <v>0.93691442848219864</v>
      </c>
      <c r="Y8" s="4">
        <f t="shared" si="0"/>
        <v>40.192644483362521</v>
      </c>
      <c r="Z8" s="4">
        <f t="shared" si="0"/>
        <v>28.170594837261504</v>
      </c>
      <c r="AA8" s="4">
        <f t="shared" si="1"/>
        <v>-6.0126582278481013</v>
      </c>
      <c r="AB8" s="4">
        <f t="shared" si="2"/>
        <v>-25.995316159250585</v>
      </c>
      <c r="AC8" s="4">
        <f t="shared" si="3"/>
        <v>-27.586206896551722</v>
      </c>
      <c r="AD8" s="4">
        <f t="shared" si="4"/>
        <v>23.706293706293707</v>
      </c>
      <c r="AE8" s="4">
        <f t="shared" si="5"/>
        <v>-12.054120541205412</v>
      </c>
      <c r="AF8" s="4">
        <f t="shared" si="6"/>
        <v>-43.107067879636105</v>
      </c>
      <c r="AG8" s="4">
        <f t="shared" si="7"/>
        <v>2.5475421600287049</v>
      </c>
      <c r="AH8" s="19"/>
      <c r="AI8" s="90"/>
      <c r="AJ8" s="90"/>
      <c r="AK8" s="90"/>
      <c r="AL8" s="90"/>
      <c r="AM8" s="90"/>
      <c r="AN8" s="104"/>
      <c r="AO8" s="104"/>
      <c r="AP8" s="104"/>
      <c r="AQ8" s="104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</row>
    <row r="9" spans="1:64" ht="15" customHeight="1" x14ac:dyDescent="0.35">
      <c r="A9" s="33" t="s">
        <v>21</v>
      </c>
      <c r="B9" s="53">
        <v>2334</v>
      </c>
      <c r="C9" s="53">
        <v>2434</v>
      </c>
      <c r="D9" s="53">
        <v>1270</v>
      </c>
      <c r="E9" s="53">
        <v>2152</v>
      </c>
      <c r="F9" s="53">
        <v>2373</v>
      </c>
      <c r="G9" s="53">
        <v>2361</v>
      </c>
      <c r="H9" s="54">
        <v>1783</v>
      </c>
      <c r="I9" s="54">
        <v>1210</v>
      </c>
      <c r="J9" s="54">
        <v>941</v>
      </c>
      <c r="K9" s="27"/>
      <c r="L9" s="54">
        <v>1055</v>
      </c>
      <c r="M9" s="54">
        <v>1376</v>
      </c>
      <c r="N9" s="64">
        <v>1835</v>
      </c>
      <c r="O9" s="65">
        <v>1562</v>
      </c>
      <c r="P9" s="66">
        <v>1688</v>
      </c>
      <c r="Q9" s="65">
        <v>2891</v>
      </c>
      <c r="R9" s="66">
        <v>3238</v>
      </c>
      <c r="S9" s="84">
        <f t="shared" ref="S9:U12" si="8">(B9-C9)/C9*100</f>
        <v>-4.1084634346754312</v>
      </c>
      <c r="T9" s="84">
        <f t="shared" si="8"/>
        <v>91.653543307086622</v>
      </c>
      <c r="U9" s="16">
        <f t="shared" si="8"/>
        <v>-40.985130111524164</v>
      </c>
      <c r="V9" s="16">
        <f t="shared" ref="V9:W12" si="9">(E9-F9)/F9*100</f>
        <v>-9.3131057732827642</v>
      </c>
      <c r="W9" s="16">
        <f t="shared" si="9"/>
        <v>0.50825921219822112</v>
      </c>
      <c r="X9" s="16">
        <f t="shared" ref="X9:X18" si="10">(G9-H9)/H9*100</f>
        <v>32.417274256870442</v>
      </c>
      <c r="Y9" s="4">
        <f t="shared" ref="Y9:Y18" si="11">(H9-I9)/I9*100</f>
        <v>47.355371900826448</v>
      </c>
      <c r="Z9" s="4">
        <f t="shared" ref="Z9:Z18" si="12">(I9-J9)/J9*100</f>
        <v>28.586609989373006</v>
      </c>
      <c r="AA9" s="4">
        <f t="shared" si="1"/>
        <v>-10.80568720379147</v>
      </c>
      <c r="AB9" s="4">
        <f t="shared" si="2"/>
        <v>-23.328488372093023</v>
      </c>
      <c r="AC9" s="4">
        <f t="shared" si="3"/>
        <v>-25.013623978201633</v>
      </c>
      <c r="AD9" s="4">
        <f t="shared" si="4"/>
        <v>17.477592829705504</v>
      </c>
      <c r="AE9" s="4">
        <f t="shared" si="5"/>
        <v>-7.4644549763033172</v>
      </c>
      <c r="AF9" s="4">
        <f t="shared" si="6"/>
        <v>-41.611898996886893</v>
      </c>
      <c r="AG9" s="4">
        <f t="shared" si="7"/>
        <v>-10.716491661519456</v>
      </c>
      <c r="AH9" s="19"/>
      <c r="AI9" s="90"/>
      <c r="AJ9" s="90" t="s">
        <v>6</v>
      </c>
      <c r="AK9" s="90" t="s">
        <v>7</v>
      </c>
      <c r="AL9" s="90"/>
      <c r="AM9" s="90"/>
      <c r="AN9" s="104"/>
      <c r="AO9" s="104"/>
      <c r="AP9" s="104"/>
      <c r="AQ9" s="104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</row>
    <row r="10" spans="1:64" ht="15" customHeight="1" x14ac:dyDescent="0.35">
      <c r="A10" s="33" t="s">
        <v>22</v>
      </c>
      <c r="B10" s="53">
        <v>1908</v>
      </c>
      <c r="C10" s="53">
        <v>2561</v>
      </c>
      <c r="D10" s="53">
        <v>861</v>
      </c>
      <c r="E10" s="53">
        <v>2373</v>
      </c>
      <c r="F10" s="53">
        <v>2703</v>
      </c>
      <c r="G10" s="53">
        <v>1862</v>
      </c>
      <c r="H10" s="54">
        <v>1729</v>
      </c>
      <c r="I10" s="54">
        <v>1196</v>
      </c>
      <c r="J10" s="54">
        <v>1146</v>
      </c>
      <c r="K10" s="27"/>
      <c r="L10" s="54">
        <v>976</v>
      </c>
      <c r="M10" s="54">
        <v>1020</v>
      </c>
      <c r="N10" s="64">
        <v>1833</v>
      </c>
      <c r="O10" s="65">
        <v>1487</v>
      </c>
      <c r="P10" s="66">
        <v>1805</v>
      </c>
      <c r="Q10" s="65">
        <v>3129</v>
      </c>
      <c r="R10" s="66">
        <v>2188</v>
      </c>
      <c r="S10" s="84">
        <f t="shared" si="8"/>
        <v>-25.497852401405702</v>
      </c>
      <c r="T10" s="84">
        <f t="shared" si="8"/>
        <v>197.44483159117306</v>
      </c>
      <c r="U10" s="16">
        <f t="shared" si="8"/>
        <v>-63.716814159292035</v>
      </c>
      <c r="V10" s="16">
        <f t="shared" si="9"/>
        <v>-12.208657047724749</v>
      </c>
      <c r="W10" s="16">
        <f t="shared" si="9"/>
        <v>45.166487647690658</v>
      </c>
      <c r="X10" s="16">
        <f t="shared" si="10"/>
        <v>7.6923076923076925</v>
      </c>
      <c r="Y10" s="4">
        <f t="shared" si="11"/>
        <v>44.565217391304344</v>
      </c>
      <c r="Z10" s="4">
        <f t="shared" si="12"/>
        <v>4.3630017452006982</v>
      </c>
      <c r="AA10" s="4">
        <f t="shared" si="1"/>
        <v>17.418032786885245</v>
      </c>
      <c r="AB10" s="4">
        <f t="shared" si="2"/>
        <v>-4.3137254901960782</v>
      </c>
      <c r="AC10" s="4">
        <f t="shared" si="3"/>
        <v>-44.353518821603927</v>
      </c>
      <c r="AD10" s="4">
        <f t="shared" si="4"/>
        <v>23.268325487558844</v>
      </c>
      <c r="AE10" s="4">
        <f t="shared" si="5"/>
        <v>-17.617728531855956</v>
      </c>
      <c r="AF10" s="4">
        <f t="shared" si="6"/>
        <v>-42.313838286992649</v>
      </c>
      <c r="AG10" s="4">
        <f t="shared" si="7"/>
        <v>43.007312614259597</v>
      </c>
      <c r="AH10" s="19"/>
      <c r="AI10" s="90">
        <v>2007</v>
      </c>
      <c r="AJ10" s="90">
        <f>R21</f>
        <v>35820</v>
      </c>
      <c r="AK10" s="90"/>
      <c r="AL10" s="90"/>
      <c r="AM10" s="90"/>
      <c r="AN10" s="104"/>
      <c r="AO10" s="104"/>
      <c r="AP10" s="104"/>
      <c r="AQ10" s="104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</row>
    <row r="11" spans="1:64" ht="15" customHeight="1" x14ac:dyDescent="0.35">
      <c r="A11" s="33" t="s">
        <v>23</v>
      </c>
      <c r="B11" s="53">
        <v>2366</v>
      </c>
      <c r="C11" s="53">
        <v>2140</v>
      </c>
      <c r="D11" s="53">
        <v>1393</v>
      </c>
      <c r="E11" s="53">
        <v>2408</v>
      </c>
      <c r="F11" s="53">
        <v>2137</v>
      </c>
      <c r="G11" s="53">
        <v>2058</v>
      </c>
      <c r="H11" s="54">
        <v>2051</v>
      </c>
      <c r="I11" s="54">
        <v>1329</v>
      </c>
      <c r="J11" s="54">
        <v>1038</v>
      </c>
      <c r="K11" s="27"/>
      <c r="L11" s="54">
        <v>1203</v>
      </c>
      <c r="M11" s="54">
        <v>1173</v>
      </c>
      <c r="N11" s="64">
        <v>2090</v>
      </c>
      <c r="O11" s="65">
        <v>1587</v>
      </c>
      <c r="P11" s="66">
        <v>1800</v>
      </c>
      <c r="Q11" s="65">
        <v>3373</v>
      </c>
      <c r="R11" s="66">
        <v>3364</v>
      </c>
      <c r="S11" s="84">
        <f t="shared" si="8"/>
        <v>10.560747663551401</v>
      </c>
      <c r="T11" s="84">
        <f t="shared" si="8"/>
        <v>53.625269203158652</v>
      </c>
      <c r="U11" s="16">
        <f t="shared" si="8"/>
        <v>-42.151162790697676</v>
      </c>
      <c r="V11" s="16">
        <f t="shared" si="9"/>
        <v>12.681328965839963</v>
      </c>
      <c r="W11" s="16">
        <f t="shared" si="9"/>
        <v>3.8386783284742467</v>
      </c>
      <c r="X11" s="16">
        <f t="shared" si="10"/>
        <v>0.34129692832764508</v>
      </c>
      <c r="Y11" s="4">
        <f t="shared" si="11"/>
        <v>54.326561324303988</v>
      </c>
      <c r="Z11" s="4">
        <f t="shared" si="12"/>
        <v>28.034682080924856</v>
      </c>
      <c r="AA11" s="4">
        <f t="shared" si="1"/>
        <v>-13.715710723192021</v>
      </c>
      <c r="AB11" s="4">
        <f t="shared" si="2"/>
        <v>2.5575447570332481</v>
      </c>
      <c r="AC11" s="4">
        <f t="shared" si="3"/>
        <v>-43.875598086124398</v>
      </c>
      <c r="AD11" s="4">
        <f t="shared" si="4"/>
        <v>31.695022054190297</v>
      </c>
      <c r="AE11" s="4">
        <f t="shared" si="5"/>
        <v>-11.833333333333334</v>
      </c>
      <c r="AF11" s="4">
        <f t="shared" si="6"/>
        <v>-46.63504298843759</v>
      </c>
      <c r="AG11" s="4">
        <f t="shared" si="7"/>
        <v>0.267538644470868</v>
      </c>
      <c r="AH11" s="19"/>
      <c r="AI11" s="90">
        <v>2008</v>
      </c>
      <c r="AJ11" s="90">
        <f>Q21</f>
        <v>34477</v>
      </c>
      <c r="AK11" s="90">
        <f>(AJ11-AJ10)/AJ10*100</f>
        <v>-3.7493020658849803</v>
      </c>
      <c r="AL11" s="90"/>
      <c r="AM11" s="90"/>
      <c r="AN11" s="104"/>
      <c r="AO11" s="104"/>
      <c r="AP11" s="104"/>
      <c r="AQ11" s="104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  <c r="BL11" s="90"/>
    </row>
    <row r="12" spans="1:64" ht="15" customHeight="1" x14ac:dyDescent="0.35">
      <c r="A12" s="36" t="s">
        <v>24</v>
      </c>
      <c r="B12" s="53">
        <v>2391</v>
      </c>
      <c r="C12" s="53">
        <v>2240</v>
      </c>
      <c r="D12" s="53">
        <v>1700</v>
      </c>
      <c r="E12" s="55">
        <v>3211</v>
      </c>
      <c r="F12" s="55">
        <v>2393</v>
      </c>
      <c r="G12" s="55">
        <v>2011</v>
      </c>
      <c r="H12" s="56">
        <v>1978</v>
      </c>
      <c r="I12" s="56">
        <v>1509</v>
      </c>
      <c r="J12" s="56">
        <v>1001</v>
      </c>
      <c r="K12" s="27"/>
      <c r="L12" s="56">
        <v>962</v>
      </c>
      <c r="M12" s="56">
        <v>1315</v>
      </c>
      <c r="N12" s="67">
        <v>1776</v>
      </c>
      <c r="O12" s="68">
        <v>1459</v>
      </c>
      <c r="P12" s="69">
        <v>1342</v>
      </c>
      <c r="Q12" s="68">
        <v>2506</v>
      </c>
      <c r="R12" s="69">
        <v>3053</v>
      </c>
      <c r="S12" s="85">
        <f t="shared" si="8"/>
        <v>6.7410714285714279</v>
      </c>
      <c r="T12" s="85">
        <f t="shared" si="8"/>
        <v>31.764705882352938</v>
      </c>
      <c r="U12" s="16">
        <f t="shared" si="8"/>
        <v>-47.056991591404547</v>
      </c>
      <c r="V12" s="37">
        <f t="shared" si="9"/>
        <v>34.183033848725444</v>
      </c>
      <c r="W12" s="37">
        <f t="shared" si="9"/>
        <v>18.99552461461959</v>
      </c>
      <c r="X12" s="37">
        <f t="shared" si="10"/>
        <v>1.6683518705763396</v>
      </c>
      <c r="Y12" s="38">
        <f t="shared" si="11"/>
        <v>31.080185553346588</v>
      </c>
      <c r="Z12" s="38">
        <f t="shared" si="12"/>
        <v>50.749250749250749</v>
      </c>
      <c r="AA12" s="38">
        <f t="shared" si="1"/>
        <v>4.0540540540540544</v>
      </c>
      <c r="AB12" s="38">
        <f t="shared" si="2"/>
        <v>-26.844106463878326</v>
      </c>
      <c r="AC12" s="38">
        <f t="shared" si="3"/>
        <v>-25.957207207207205</v>
      </c>
      <c r="AD12" s="38">
        <f t="shared" si="4"/>
        <v>21.727210418094586</v>
      </c>
      <c r="AE12" s="38">
        <f t="shared" si="5"/>
        <v>8.7183308494783915</v>
      </c>
      <c r="AF12" s="38">
        <f t="shared" si="6"/>
        <v>-46.448523543495611</v>
      </c>
      <c r="AG12" s="38">
        <f t="shared" si="7"/>
        <v>-17.916803144448085</v>
      </c>
      <c r="AH12" s="19"/>
      <c r="AI12" s="90">
        <v>2009</v>
      </c>
      <c r="AJ12" s="90">
        <f>P21</f>
        <v>19086</v>
      </c>
      <c r="AK12" s="90">
        <f t="shared" ref="AK12:AK16" si="13">(AJ12-AJ11)/AJ11*100</f>
        <v>-44.641355106302754</v>
      </c>
      <c r="AL12" s="90"/>
      <c r="AM12" s="90"/>
      <c r="AN12" s="104"/>
      <c r="AO12" s="104"/>
      <c r="AP12" s="104"/>
      <c r="AQ12" s="104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</row>
    <row r="13" spans="1:64" ht="17.25" customHeight="1" x14ac:dyDescent="0.35">
      <c r="A13" s="40" t="s">
        <v>32</v>
      </c>
      <c r="B13" s="57">
        <f>SUM(B7:B12)</f>
        <v>13306</v>
      </c>
      <c r="C13" s="57">
        <f>SUM(C7:C12)</f>
        <v>13789</v>
      </c>
      <c r="D13" s="57">
        <f t="shared" ref="D13:J13" si="14">SUM(D7:D12)</f>
        <v>9148</v>
      </c>
      <c r="E13" s="57">
        <f t="shared" si="14"/>
        <v>14016</v>
      </c>
      <c r="F13" s="57">
        <f t="shared" si="14"/>
        <v>13866</v>
      </c>
      <c r="G13" s="57">
        <f t="shared" si="14"/>
        <v>11821</v>
      </c>
      <c r="H13" s="57">
        <f t="shared" si="14"/>
        <v>10653</v>
      </c>
      <c r="I13" s="57">
        <f t="shared" si="14"/>
        <v>7841</v>
      </c>
      <c r="J13" s="57">
        <f t="shared" si="14"/>
        <v>5985</v>
      </c>
      <c r="K13" s="27"/>
      <c r="L13" s="57">
        <f t="shared" ref="L13:R13" si="15">SUM(L7:L12)</f>
        <v>6333</v>
      </c>
      <c r="M13" s="57">
        <f t="shared" si="15"/>
        <v>7550</v>
      </c>
      <c r="N13" s="57">
        <f t="shared" si="15"/>
        <v>10925</v>
      </c>
      <c r="O13" s="57">
        <f t="shared" si="15"/>
        <v>8963</v>
      </c>
      <c r="P13" s="57">
        <f t="shared" si="15"/>
        <v>11054</v>
      </c>
      <c r="Q13" s="57">
        <f t="shared" si="15"/>
        <v>18312</v>
      </c>
      <c r="R13" s="57">
        <f t="shared" si="15"/>
        <v>17634</v>
      </c>
      <c r="S13" s="86">
        <f t="shared" ref="S13:S21" si="16">(B13-C13)/C13*100</f>
        <v>-3.5027920806439918</v>
      </c>
      <c r="T13" s="86">
        <f t="shared" ref="T13:T21" si="17">(C13-D13)/D13*100</f>
        <v>50.732400524704858</v>
      </c>
      <c r="U13" s="43">
        <f t="shared" ref="U13:V15" si="18">(D13-E13)/E13*100</f>
        <v>-34.731735159817347</v>
      </c>
      <c r="V13" s="43">
        <f t="shared" si="18"/>
        <v>1.0817827780181739</v>
      </c>
      <c r="W13" s="43">
        <f t="shared" ref="W13:W18" si="19">(F13-G13)/G13*100</f>
        <v>17.299720835800695</v>
      </c>
      <c r="X13" s="43">
        <f t="shared" si="10"/>
        <v>10.964047686097812</v>
      </c>
      <c r="Y13" s="44">
        <f t="shared" si="11"/>
        <v>35.862772605535007</v>
      </c>
      <c r="Z13" s="44">
        <f t="shared" si="12"/>
        <v>31.010860484544693</v>
      </c>
      <c r="AA13" s="44">
        <f t="shared" si="1"/>
        <v>-5.4950260540028424</v>
      </c>
      <c r="AB13" s="44">
        <f t="shared" si="2"/>
        <v>-16.119205298013245</v>
      </c>
      <c r="AC13" s="44">
        <f t="shared" si="3"/>
        <v>-30.892448512585812</v>
      </c>
      <c r="AD13" s="44">
        <f t="shared" si="4"/>
        <v>21.889992190114917</v>
      </c>
      <c r="AE13" s="44">
        <f t="shared" si="5"/>
        <v>-18.916229419214766</v>
      </c>
      <c r="AF13" s="44">
        <f t="shared" si="6"/>
        <v>-39.635211882918306</v>
      </c>
      <c r="AG13" s="44">
        <f t="shared" si="7"/>
        <v>3.8448451854372232</v>
      </c>
      <c r="AH13" s="19"/>
      <c r="AI13" s="90">
        <v>2010</v>
      </c>
      <c r="AJ13" s="90">
        <f>O21</f>
        <v>18130</v>
      </c>
      <c r="AK13" s="90">
        <f>(AJ13-AJ12)/AJ12*100</f>
        <v>-5.0089070522896364</v>
      </c>
      <c r="AL13" s="90"/>
      <c r="AM13" s="90"/>
      <c r="AN13" s="104"/>
      <c r="AO13" s="104"/>
      <c r="AP13" s="104"/>
      <c r="AQ13" s="104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90"/>
      <c r="BJ13" s="90"/>
      <c r="BK13" s="90"/>
      <c r="BL13" s="90"/>
    </row>
    <row r="14" spans="1:64" ht="15" customHeight="1" x14ac:dyDescent="0.35">
      <c r="A14" s="39" t="s">
        <v>25</v>
      </c>
      <c r="B14" s="53">
        <v>2081</v>
      </c>
      <c r="C14" s="53">
        <v>2310</v>
      </c>
      <c r="D14" s="53">
        <v>2293</v>
      </c>
      <c r="E14" s="58">
        <v>1561</v>
      </c>
      <c r="F14" s="58">
        <v>2163</v>
      </c>
      <c r="G14" s="58">
        <v>2157</v>
      </c>
      <c r="H14" s="59">
        <v>2388</v>
      </c>
      <c r="I14" s="59">
        <v>1562</v>
      </c>
      <c r="J14" s="59">
        <v>1215</v>
      </c>
      <c r="K14" s="27"/>
      <c r="L14" s="59">
        <v>1027</v>
      </c>
      <c r="M14" s="59">
        <v>1264</v>
      </c>
      <c r="N14" s="70">
        <v>1670</v>
      </c>
      <c r="O14" s="71">
        <v>1694</v>
      </c>
      <c r="P14" s="72">
        <v>1705</v>
      </c>
      <c r="Q14" s="71">
        <v>3313</v>
      </c>
      <c r="R14" s="72">
        <v>2716</v>
      </c>
      <c r="S14" s="83">
        <f t="shared" si="16"/>
        <v>-9.9134199134199132</v>
      </c>
      <c r="T14" s="83">
        <f t="shared" si="17"/>
        <v>0.74138682948102919</v>
      </c>
      <c r="U14" s="16">
        <f t="shared" si="18"/>
        <v>46.893017296604739</v>
      </c>
      <c r="V14" s="41">
        <f t="shared" si="18"/>
        <v>-27.831715210355988</v>
      </c>
      <c r="W14" s="41">
        <f t="shared" si="19"/>
        <v>0.27816411682892905</v>
      </c>
      <c r="X14" s="41">
        <f t="shared" si="10"/>
        <v>-9.6733668341708547</v>
      </c>
      <c r="Y14" s="42">
        <f t="shared" si="11"/>
        <v>52.880921895006402</v>
      </c>
      <c r="Z14" s="42">
        <f t="shared" si="12"/>
        <v>28.559670781893004</v>
      </c>
      <c r="AA14" s="42">
        <f t="shared" si="1"/>
        <v>18.305744888023369</v>
      </c>
      <c r="AB14" s="42">
        <f t="shared" si="2"/>
        <v>-18.75</v>
      </c>
      <c r="AC14" s="42">
        <f t="shared" si="3"/>
        <v>-24.311377245508982</v>
      </c>
      <c r="AD14" s="42">
        <f t="shared" si="4"/>
        <v>-1.4167650531286895</v>
      </c>
      <c r="AE14" s="42">
        <f t="shared" si="5"/>
        <v>-0.64516129032258063</v>
      </c>
      <c r="AF14" s="42">
        <f t="shared" si="6"/>
        <v>-48.536070027165714</v>
      </c>
      <c r="AG14" s="42">
        <f t="shared" si="7"/>
        <v>21.980854197349043</v>
      </c>
      <c r="AH14" s="19"/>
      <c r="AI14" s="90">
        <v>2011</v>
      </c>
      <c r="AJ14" s="90">
        <f>N21</f>
        <v>19474</v>
      </c>
      <c r="AK14" s="90">
        <f t="shared" si="13"/>
        <v>7.4131274131274125</v>
      </c>
      <c r="AL14" s="90"/>
      <c r="AM14" s="90"/>
      <c r="AN14" s="104"/>
      <c r="AO14" s="104"/>
      <c r="AP14" s="104"/>
      <c r="AQ14" s="104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15" customHeight="1" x14ac:dyDescent="0.35">
      <c r="A15" s="33" t="s">
        <v>26</v>
      </c>
      <c r="B15" s="53">
        <v>1395</v>
      </c>
      <c r="C15" s="53">
        <v>1167</v>
      </c>
      <c r="D15" s="53">
        <v>1282</v>
      </c>
      <c r="E15" s="53">
        <v>968</v>
      </c>
      <c r="F15" s="53">
        <v>1282</v>
      </c>
      <c r="G15" s="53">
        <v>1225</v>
      </c>
      <c r="H15" s="54">
        <v>1273</v>
      </c>
      <c r="I15" s="54">
        <v>836</v>
      </c>
      <c r="J15" s="54">
        <v>607</v>
      </c>
      <c r="K15" s="27"/>
      <c r="L15" s="54">
        <v>930</v>
      </c>
      <c r="M15" s="54">
        <v>1098</v>
      </c>
      <c r="N15" s="64">
        <v>1595</v>
      </c>
      <c r="O15" s="65">
        <v>1488</v>
      </c>
      <c r="P15" s="66">
        <v>1159</v>
      </c>
      <c r="Q15" s="65">
        <v>2883</v>
      </c>
      <c r="R15" s="66">
        <v>3302</v>
      </c>
      <c r="S15" s="84">
        <f t="shared" si="16"/>
        <v>19.537275064267352</v>
      </c>
      <c r="T15" s="84">
        <f t="shared" si="17"/>
        <v>-8.9703588143525756</v>
      </c>
      <c r="U15" s="16">
        <f t="shared" si="18"/>
        <v>32.438016528925615</v>
      </c>
      <c r="V15" s="16">
        <f t="shared" si="18"/>
        <v>-24.492979719188767</v>
      </c>
      <c r="W15" s="16">
        <f t="shared" si="19"/>
        <v>4.6530612244897966</v>
      </c>
      <c r="X15" s="16">
        <f t="shared" si="10"/>
        <v>-3.7706205813040063</v>
      </c>
      <c r="Y15" s="4">
        <f t="shared" si="11"/>
        <v>52.272727272727273</v>
      </c>
      <c r="Z15" s="4">
        <f t="shared" si="12"/>
        <v>37.726523887973642</v>
      </c>
      <c r="AA15" s="4">
        <f t="shared" si="1"/>
        <v>-34.731182795698921</v>
      </c>
      <c r="AB15" s="4">
        <f t="shared" si="2"/>
        <v>-15.300546448087433</v>
      </c>
      <c r="AC15" s="4">
        <f t="shared" si="3"/>
        <v>-31.159874608150474</v>
      </c>
      <c r="AD15" s="4">
        <f t="shared" si="4"/>
        <v>7.1908602150537639</v>
      </c>
      <c r="AE15" s="4">
        <f t="shared" si="5"/>
        <v>28.386540120793786</v>
      </c>
      <c r="AF15" s="4">
        <f t="shared" si="6"/>
        <v>-59.798820672910161</v>
      </c>
      <c r="AG15" s="4">
        <f t="shared" si="7"/>
        <v>-12.689279224712296</v>
      </c>
      <c r="AH15" s="19"/>
      <c r="AI15" s="90">
        <v>2012</v>
      </c>
      <c r="AJ15" s="90">
        <f>M21</f>
        <v>13741</v>
      </c>
      <c r="AK15" s="90">
        <f t="shared" si="13"/>
        <v>-29.439252336448597</v>
      </c>
      <c r="AL15" s="90"/>
      <c r="AM15" s="90"/>
      <c r="AN15" s="104"/>
      <c r="AO15" s="104"/>
      <c r="AP15" s="104"/>
      <c r="AQ15" s="104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/>
      <c r="BJ15" s="90"/>
      <c r="BK15" s="90"/>
      <c r="BL15" s="90"/>
    </row>
    <row r="16" spans="1:64" ht="15" customHeight="1" x14ac:dyDescent="0.35">
      <c r="A16" s="33" t="s">
        <v>27</v>
      </c>
      <c r="B16" s="53">
        <v>1842</v>
      </c>
      <c r="C16" s="53">
        <v>1815</v>
      </c>
      <c r="D16" s="53">
        <v>1471</v>
      </c>
      <c r="E16" s="53">
        <v>1180</v>
      </c>
      <c r="F16" s="53">
        <v>1479</v>
      </c>
      <c r="G16" s="53">
        <v>1580</v>
      </c>
      <c r="H16" s="54">
        <v>1572</v>
      </c>
      <c r="I16" s="54">
        <v>1017</v>
      </c>
      <c r="J16" s="54">
        <v>782</v>
      </c>
      <c r="K16" s="27"/>
      <c r="L16" s="54">
        <v>683</v>
      </c>
      <c r="M16" s="54">
        <v>940</v>
      </c>
      <c r="N16" s="64">
        <v>1427</v>
      </c>
      <c r="O16" s="65">
        <v>1636</v>
      </c>
      <c r="P16" s="66">
        <v>1183</v>
      </c>
      <c r="Q16" s="65">
        <v>2314</v>
      </c>
      <c r="R16" s="66">
        <v>2746</v>
      </c>
      <c r="S16" s="84">
        <f t="shared" si="16"/>
        <v>1.4876033057851239</v>
      </c>
      <c r="T16" s="84">
        <f t="shared" si="17"/>
        <v>23.385452073419444</v>
      </c>
      <c r="U16" s="16">
        <f t="shared" ref="U16:V18" si="20">(D16-E16)/E16*100</f>
        <v>24.661016949152543</v>
      </c>
      <c r="V16" s="16">
        <f t="shared" si="20"/>
        <v>-20.216362407031781</v>
      </c>
      <c r="W16" s="16">
        <f t="shared" si="19"/>
        <v>-6.3924050632911387</v>
      </c>
      <c r="X16" s="16">
        <f t="shared" si="10"/>
        <v>0.5089058524173028</v>
      </c>
      <c r="Y16" s="4">
        <f t="shared" si="11"/>
        <v>54.572271386430685</v>
      </c>
      <c r="Z16" s="4">
        <f t="shared" si="12"/>
        <v>30.051150895140665</v>
      </c>
      <c r="AA16" s="4">
        <f t="shared" si="1"/>
        <v>14.494875549048317</v>
      </c>
      <c r="AB16" s="4">
        <f t="shared" si="2"/>
        <v>-27.340425531914892</v>
      </c>
      <c r="AC16" s="4">
        <f t="shared" si="3"/>
        <v>-34.127540294323758</v>
      </c>
      <c r="AD16" s="4">
        <f t="shared" si="4"/>
        <v>-12.775061124694375</v>
      </c>
      <c r="AE16" s="4">
        <f t="shared" si="5"/>
        <v>38.292476754015212</v>
      </c>
      <c r="AF16" s="4">
        <f t="shared" si="6"/>
        <v>-48.876404494382022</v>
      </c>
      <c r="AG16" s="4">
        <f t="shared" si="7"/>
        <v>-15.731973780043701</v>
      </c>
      <c r="AH16" s="19"/>
      <c r="AI16" s="90">
        <v>2013</v>
      </c>
      <c r="AJ16" s="90">
        <f>L21</f>
        <v>12663</v>
      </c>
      <c r="AK16" s="90">
        <f t="shared" si="13"/>
        <v>-7.8451349974528783</v>
      </c>
      <c r="AL16" s="90"/>
      <c r="AM16" s="90"/>
      <c r="AN16" s="104"/>
      <c r="AO16" s="104"/>
      <c r="AP16" s="104"/>
      <c r="AQ16" s="104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</row>
    <row r="17" spans="1:64" ht="15" customHeight="1" x14ac:dyDescent="0.35">
      <c r="A17" s="33" t="s">
        <v>28</v>
      </c>
      <c r="B17" s="53">
        <v>2174</v>
      </c>
      <c r="C17" s="53">
        <v>1793</v>
      </c>
      <c r="D17" s="53">
        <v>1838</v>
      </c>
      <c r="E17" s="53">
        <v>1818</v>
      </c>
      <c r="F17" s="53">
        <v>2107</v>
      </c>
      <c r="G17" s="53">
        <v>1980</v>
      </c>
      <c r="H17" s="54">
        <v>2016</v>
      </c>
      <c r="I17" s="54">
        <v>1391</v>
      </c>
      <c r="J17" s="54">
        <v>1259</v>
      </c>
      <c r="K17" s="27"/>
      <c r="L17" s="54">
        <v>1062</v>
      </c>
      <c r="M17" s="54">
        <v>1152</v>
      </c>
      <c r="N17" s="64">
        <v>1441</v>
      </c>
      <c r="O17" s="65">
        <v>1645</v>
      </c>
      <c r="P17" s="66">
        <v>1477</v>
      </c>
      <c r="Q17" s="65">
        <v>3194</v>
      </c>
      <c r="R17" s="66">
        <v>4001</v>
      </c>
      <c r="S17" s="84">
        <f t="shared" si="16"/>
        <v>21.249302844394869</v>
      </c>
      <c r="T17" s="84">
        <f t="shared" si="17"/>
        <v>-2.4483133841131663</v>
      </c>
      <c r="U17" s="16">
        <f t="shared" si="20"/>
        <v>1.1001100110011002</v>
      </c>
      <c r="V17" s="16">
        <f t="shared" si="20"/>
        <v>-13.716184148077836</v>
      </c>
      <c r="W17" s="16">
        <f t="shared" si="19"/>
        <v>6.4141414141414135</v>
      </c>
      <c r="X17" s="16">
        <f t="shared" si="10"/>
        <v>-1.7857142857142856</v>
      </c>
      <c r="Y17" s="4">
        <f t="shared" si="11"/>
        <v>44.931703810208482</v>
      </c>
      <c r="Z17" s="4">
        <f t="shared" si="12"/>
        <v>10.484511517077046</v>
      </c>
      <c r="AA17" s="4">
        <f t="shared" si="1"/>
        <v>18.549905838041429</v>
      </c>
      <c r="AB17" s="4">
        <f t="shared" si="2"/>
        <v>-7.8125</v>
      </c>
      <c r="AC17" s="4">
        <f t="shared" si="3"/>
        <v>-20.055517002081888</v>
      </c>
      <c r="AD17" s="4">
        <f t="shared" si="4"/>
        <v>-12.401215805471125</v>
      </c>
      <c r="AE17" s="4">
        <f t="shared" si="5"/>
        <v>11.374407582938389</v>
      </c>
      <c r="AF17" s="4">
        <f t="shared" si="6"/>
        <v>-53.757044458359424</v>
      </c>
      <c r="AG17" s="4">
        <f t="shared" si="7"/>
        <v>-20.169957510622343</v>
      </c>
      <c r="AH17" s="19"/>
      <c r="AI17" s="90">
        <v>2014</v>
      </c>
      <c r="AJ17" s="90">
        <f>J21</f>
        <v>12065</v>
      </c>
      <c r="AK17" s="90">
        <f t="shared" ref="AK17:AK21" si="21">(AJ17-AJ16)/AJ16*100</f>
        <v>-4.7224196477927816</v>
      </c>
      <c r="AL17" s="90"/>
      <c r="AM17" s="90"/>
      <c r="AN17" s="104"/>
      <c r="AO17" s="104"/>
      <c r="AP17" s="104"/>
      <c r="AQ17" s="104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64" ht="15" customHeight="1" x14ac:dyDescent="0.35">
      <c r="A18" s="33" t="s">
        <v>29</v>
      </c>
      <c r="B18" s="53">
        <v>2112</v>
      </c>
      <c r="C18" s="53">
        <v>1878</v>
      </c>
      <c r="D18" s="53">
        <v>2125</v>
      </c>
      <c r="E18" s="53">
        <v>1777</v>
      </c>
      <c r="F18" s="53">
        <v>2040</v>
      </c>
      <c r="G18" s="53">
        <v>2192</v>
      </c>
      <c r="H18" s="54">
        <v>2414</v>
      </c>
      <c r="I18" s="54">
        <v>1319</v>
      </c>
      <c r="J18" s="54">
        <v>1090</v>
      </c>
      <c r="K18" s="27"/>
      <c r="L18" s="54">
        <v>1066</v>
      </c>
      <c r="M18" s="54">
        <v>938</v>
      </c>
      <c r="N18" s="64">
        <v>1381</v>
      </c>
      <c r="O18" s="65">
        <v>1365</v>
      </c>
      <c r="P18" s="66">
        <v>1379</v>
      </c>
      <c r="Q18" s="65">
        <v>2308</v>
      </c>
      <c r="R18" s="66">
        <v>3321</v>
      </c>
      <c r="S18" s="84">
        <f t="shared" si="16"/>
        <v>12.460063897763577</v>
      </c>
      <c r="T18" s="84">
        <f t="shared" si="17"/>
        <v>-11.623529411764705</v>
      </c>
      <c r="U18" s="16">
        <f t="shared" si="20"/>
        <v>19.583567810917277</v>
      </c>
      <c r="V18" s="16">
        <f t="shared" si="20"/>
        <v>-12.8921568627451</v>
      </c>
      <c r="W18" s="16">
        <f t="shared" si="19"/>
        <v>-6.9343065693430654</v>
      </c>
      <c r="X18" s="16">
        <f t="shared" si="10"/>
        <v>-9.1963545981772992</v>
      </c>
      <c r="Y18" s="4">
        <f t="shared" si="11"/>
        <v>83.01743745261561</v>
      </c>
      <c r="Z18" s="4">
        <f t="shared" si="12"/>
        <v>21.009174311926607</v>
      </c>
      <c r="AA18" s="4">
        <f t="shared" si="1"/>
        <v>2.2514071294559099</v>
      </c>
      <c r="AB18" s="4">
        <f t="shared" si="2"/>
        <v>13.646055437100213</v>
      </c>
      <c r="AC18" s="4">
        <f t="shared" si="3"/>
        <v>-32.078204199855179</v>
      </c>
      <c r="AD18" s="4">
        <f t="shared" si="4"/>
        <v>1.1721611721611722</v>
      </c>
      <c r="AE18" s="4">
        <f t="shared" si="5"/>
        <v>-1.015228426395939</v>
      </c>
      <c r="AF18" s="4">
        <f t="shared" si="6"/>
        <v>-40.251299826689774</v>
      </c>
      <c r="AG18" s="4">
        <f t="shared" si="7"/>
        <v>-30.502860584161397</v>
      </c>
      <c r="AH18" s="19"/>
      <c r="AI18" s="90">
        <v>2015</v>
      </c>
      <c r="AJ18" s="90">
        <f>I21</f>
        <v>15125</v>
      </c>
      <c r="AK18" s="90">
        <f t="shared" si="21"/>
        <v>25.362619146290928</v>
      </c>
      <c r="AL18" s="90"/>
      <c r="AM18" s="90"/>
      <c r="AN18" s="104"/>
      <c r="AO18" s="104"/>
      <c r="AP18" s="104"/>
      <c r="AQ18" s="104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  <c r="BJ18" s="90"/>
      <c r="BK18" s="90"/>
      <c r="BL18" s="90"/>
    </row>
    <row r="19" spans="1:64" ht="15" customHeight="1" x14ac:dyDescent="0.35">
      <c r="A19" s="35" t="s">
        <v>30</v>
      </c>
      <c r="B19" s="53">
        <v>2561</v>
      </c>
      <c r="C19" s="53">
        <v>2266</v>
      </c>
      <c r="D19" s="55">
        <v>1990</v>
      </c>
      <c r="E19" s="60">
        <v>2160</v>
      </c>
      <c r="F19" s="60">
        <v>2437</v>
      </c>
      <c r="G19" s="60">
        <v>3136</v>
      </c>
      <c r="H19" s="61">
        <v>3264</v>
      </c>
      <c r="I19" s="61">
        <v>1159</v>
      </c>
      <c r="J19" s="61">
        <v>1127</v>
      </c>
      <c r="K19" s="27"/>
      <c r="L19" s="61">
        <v>1562</v>
      </c>
      <c r="M19" s="61">
        <v>799</v>
      </c>
      <c r="N19" s="73">
        <v>1035</v>
      </c>
      <c r="O19" s="74">
        <v>1339</v>
      </c>
      <c r="P19" s="75">
        <v>1129</v>
      </c>
      <c r="Q19" s="74">
        <v>2153</v>
      </c>
      <c r="R19" s="75">
        <v>2100</v>
      </c>
      <c r="S19" s="87">
        <f t="shared" si="16"/>
        <v>13.018534863195057</v>
      </c>
      <c r="T19" s="87">
        <f t="shared" si="17"/>
        <v>13.869346733668342</v>
      </c>
      <c r="U19" s="17">
        <f t="shared" ref="U19:V19" si="22">(D19-E19)/E19*100</f>
        <v>-7.8703703703703702</v>
      </c>
      <c r="V19" s="17">
        <f t="shared" si="22"/>
        <v>-11.366434140336478</v>
      </c>
      <c r="W19" s="17">
        <f t="shared" ref="W19" si="23">(F19-G19)/G19*100</f>
        <v>-22.289540816326532</v>
      </c>
      <c r="X19" s="17">
        <f t="shared" ref="X19" si="24">(G19-H19)/H19*100</f>
        <v>-3.9215686274509802</v>
      </c>
      <c r="Y19" s="5">
        <f t="shared" ref="Y19" si="25">(H19-I19)/I19*100</f>
        <v>181.62208800690249</v>
      </c>
      <c r="Z19" s="5">
        <f t="shared" ref="Z19" si="26">(I19-J19)/J19*100</f>
        <v>2.839396628216504</v>
      </c>
      <c r="AA19" s="5">
        <f t="shared" ref="AA19" si="27">(J19-L19)/L19*100</f>
        <v>-27.848911651728553</v>
      </c>
      <c r="AB19" s="5">
        <f t="shared" ref="AB19" si="28">(L19-M19)/M19*100</f>
        <v>95.494367959949926</v>
      </c>
      <c r="AC19" s="5">
        <f t="shared" ref="AC19" si="29">(M19-N19)/N19*100</f>
        <v>-22.801932367149757</v>
      </c>
      <c r="AD19" s="5">
        <f t="shared" ref="AD19" si="30">(N19-O19)/O19*100</f>
        <v>-22.70351008215086</v>
      </c>
      <c r="AE19" s="5">
        <f t="shared" ref="AE19" si="31">(O19-P19)/P19*100</f>
        <v>18.600531443755536</v>
      </c>
      <c r="AF19" s="5">
        <f t="shared" ref="AF19" si="32">(P19-Q19)/Q19*100</f>
        <v>-47.561542034370646</v>
      </c>
      <c r="AG19" s="5">
        <f t="shared" ref="AG19" si="33">(Q19-R19)/R19*100</f>
        <v>2.5238095238095237</v>
      </c>
      <c r="AH19" s="19"/>
      <c r="AI19" s="90">
        <v>2016</v>
      </c>
      <c r="AJ19" s="90">
        <f>H21</f>
        <v>23580</v>
      </c>
      <c r="AK19" s="90">
        <f t="shared" si="21"/>
        <v>55.900826446280995</v>
      </c>
      <c r="AL19" s="90"/>
      <c r="AM19" s="90"/>
      <c r="AN19" s="104"/>
      <c r="AO19" s="104"/>
      <c r="AP19" s="104"/>
      <c r="AQ19" s="104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</row>
    <row r="20" spans="1:64" ht="17.25" customHeight="1" x14ac:dyDescent="0.35">
      <c r="A20" s="45" t="s">
        <v>33</v>
      </c>
      <c r="B20" s="57">
        <f t="shared" ref="B20" si="34">SUM(B14:B19)</f>
        <v>12165</v>
      </c>
      <c r="C20" s="57">
        <f>SUM(C14:C19)</f>
        <v>11229</v>
      </c>
      <c r="D20" s="57">
        <f t="shared" ref="D20:J20" si="35">SUM(D14:D19)</f>
        <v>10999</v>
      </c>
      <c r="E20" s="62">
        <f t="shared" si="35"/>
        <v>9464</v>
      </c>
      <c r="F20" s="62">
        <f t="shared" si="35"/>
        <v>11508</v>
      </c>
      <c r="G20" s="62">
        <f t="shared" si="35"/>
        <v>12270</v>
      </c>
      <c r="H20" s="62">
        <f t="shared" si="35"/>
        <v>12927</v>
      </c>
      <c r="I20" s="62">
        <f t="shared" si="35"/>
        <v>7284</v>
      </c>
      <c r="J20" s="62">
        <f t="shared" si="35"/>
        <v>6080</v>
      </c>
      <c r="K20" s="27"/>
      <c r="L20" s="62">
        <f t="shared" ref="L20:R20" si="36">SUM(L14:L19)</f>
        <v>6330</v>
      </c>
      <c r="M20" s="62">
        <f t="shared" si="36"/>
        <v>6191</v>
      </c>
      <c r="N20" s="62">
        <f t="shared" si="36"/>
        <v>8549</v>
      </c>
      <c r="O20" s="62">
        <f t="shared" si="36"/>
        <v>9167</v>
      </c>
      <c r="P20" s="62">
        <f t="shared" si="36"/>
        <v>8032</v>
      </c>
      <c r="Q20" s="62">
        <f t="shared" si="36"/>
        <v>16165</v>
      </c>
      <c r="R20" s="62">
        <f t="shared" si="36"/>
        <v>18186</v>
      </c>
      <c r="S20" s="88">
        <f t="shared" si="16"/>
        <v>8.3355597114613946</v>
      </c>
      <c r="T20" s="88">
        <f t="shared" si="17"/>
        <v>2.0910991908355303</v>
      </c>
      <c r="U20" s="46">
        <f t="shared" ref="U20:W21" si="37">(D20-E20)/E20*100</f>
        <v>16.219357565511412</v>
      </c>
      <c r="V20" s="46">
        <f t="shared" si="37"/>
        <v>-17.761557177615572</v>
      </c>
      <c r="W20" s="46">
        <f t="shared" si="37"/>
        <v>-6.2102689486552567</v>
      </c>
      <c r="X20" s="46">
        <f t="shared" ref="X20:Z21" si="38">(G20-H20)/H20*100</f>
        <v>-5.082385704339754</v>
      </c>
      <c r="Y20" s="47">
        <f t="shared" si="38"/>
        <v>77.471169686985178</v>
      </c>
      <c r="Z20" s="47">
        <f t="shared" si="38"/>
        <v>19.80263157894737</v>
      </c>
      <c r="AA20" s="47">
        <f>(J20-L20)/L20*100</f>
        <v>-3.9494470774091628</v>
      </c>
      <c r="AB20" s="47">
        <f t="shared" ref="AB20:AG21" si="39">(L20-M20)/M20*100</f>
        <v>2.2451946373768372</v>
      </c>
      <c r="AC20" s="47">
        <f t="shared" si="39"/>
        <v>-27.582173353608606</v>
      </c>
      <c r="AD20" s="47">
        <f t="shared" si="39"/>
        <v>-6.7415730337078648</v>
      </c>
      <c r="AE20" s="47">
        <f t="shared" si="39"/>
        <v>14.13097609561753</v>
      </c>
      <c r="AF20" s="47">
        <f t="shared" si="39"/>
        <v>-50.312403340550574</v>
      </c>
      <c r="AG20" s="47">
        <f t="shared" si="39"/>
        <v>-11.112944022874739</v>
      </c>
      <c r="AH20" s="19"/>
      <c r="AI20" s="90">
        <v>2017</v>
      </c>
      <c r="AJ20" s="90">
        <f>G21</f>
        <v>24091</v>
      </c>
      <c r="AK20" s="90">
        <f t="shared" si="21"/>
        <v>2.1670907548770142</v>
      </c>
      <c r="AL20" s="90"/>
      <c r="AM20" s="90"/>
      <c r="AN20" s="104"/>
      <c r="AO20" s="104"/>
      <c r="AP20" s="104"/>
      <c r="AQ20" s="104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64" ht="17.25" customHeight="1" x14ac:dyDescent="0.35">
      <c r="A21" s="32" t="s">
        <v>18</v>
      </c>
      <c r="B21" s="63">
        <f t="shared" ref="B21" si="40">+B13+B20</f>
        <v>25471</v>
      </c>
      <c r="C21" s="63">
        <f>+C13+C20</f>
        <v>25018</v>
      </c>
      <c r="D21" s="63">
        <f t="shared" ref="D21:J21" si="41">+D13+D20</f>
        <v>20147</v>
      </c>
      <c r="E21" s="63">
        <f t="shared" si="41"/>
        <v>23480</v>
      </c>
      <c r="F21" s="63">
        <f t="shared" si="41"/>
        <v>25374</v>
      </c>
      <c r="G21" s="63">
        <f t="shared" si="41"/>
        <v>24091</v>
      </c>
      <c r="H21" s="63">
        <f t="shared" si="41"/>
        <v>23580</v>
      </c>
      <c r="I21" s="63">
        <f t="shared" si="41"/>
        <v>15125</v>
      </c>
      <c r="J21" s="63">
        <f t="shared" si="41"/>
        <v>12065</v>
      </c>
      <c r="K21" s="28"/>
      <c r="L21" s="63">
        <f t="shared" ref="L21:R21" si="42">+L13+L20</f>
        <v>12663</v>
      </c>
      <c r="M21" s="63">
        <f t="shared" si="42"/>
        <v>13741</v>
      </c>
      <c r="N21" s="63">
        <f t="shared" si="42"/>
        <v>19474</v>
      </c>
      <c r="O21" s="63">
        <f t="shared" si="42"/>
        <v>18130</v>
      </c>
      <c r="P21" s="63">
        <f t="shared" si="42"/>
        <v>19086</v>
      </c>
      <c r="Q21" s="63">
        <f t="shared" si="42"/>
        <v>34477</v>
      </c>
      <c r="R21" s="63">
        <f t="shared" si="42"/>
        <v>35820</v>
      </c>
      <c r="S21" s="89">
        <f t="shared" si="16"/>
        <v>1.8106962986649613</v>
      </c>
      <c r="T21" s="89">
        <f t="shared" si="17"/>
        <v>24.177296868020054</v>
      </c>
      <c r="U21" s="18">
        <f t="shared" si="37"/>
        <v>-14.195059625212947</v>
      </c>
      <c r="V21" s="18">
        <f t="shared" si="37"/>
        <v>-7.4643335697958539</v>
      </c>
      <c r="W21" s="18">
        <f t="shared" si="37"/>
        <v>5.3256402806027152</v>
      </c>
      <c r="X21" s="18">
        <f t="shared" si="38"/>
        <v>2.1670907548770142</v>
      </c>
      <c r="Y21" s="6">
        <f t="shared" si="38"/>
        <v>55.900826446280995</v>
      </c>
      <c r="Z21" s="6">
        <f t="shared" si="38"/>
        <v>25.362619146290928</v>
      </c>
      <c r="AA21" s="6">
        <f>(J21-L21)/L21*100</f>
        <v>-4.7224196477927816</v>
      </c>
      <c r="AB21" s="6">
        <f t="shared" si="39"/>
        <v>-7.8451349974528783</v>
      </c>
      <c r="AC21" s="6">
        <f t="shared" si="39"/>
        <v>-29.439252336448597</v>
      </c>
      <c r="AD21" s="6">
        <f t="shared" si="39"/>
        <v>7.4131274131274125</v>
      </c>
      <c r="AE21" s="6">
        <f t="shared" si="39"/>
        <v>-5.0089070522896364</v>
      </c>
      <c r="AF21" s="6">
        <f t="shared" si="39"/>
        <v>-44.641355106302754</v>
      </c>
      <c r="AG21" s="6">
        <f t="shared" si="39"/>
        <v>-3.7493020658849803</v>
      </c>
      <c r="AH21" s="19"/>
      <c r="AI21" s="90">
        <v>2018</v>
      </c>
      <c r="AJ21" s="90">
        <f>F21</f>
        <v>25374</v>
      </c>
      <c r="AK21" s="90">
        <f t="shared" si="21"/>
        <v>5.3256402806027152</v>
      </c>
      <c r="AL21" s="90"/>
      <c r="AM21" s="90"/>
      <c r="AN21" s="104"/>
      <c r="AO21" s="104"/>
      <c r="AP21" s="104"/>
      <c r="AQ21" s="104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</row>
    <row r="22" spans="1:64" ht="17.25" customHeight="1" x14ac:dyDescent="0.35">
      <c r="A22" s="94" t="s">
        <v>34</v>
      </c>
      <c r="B22" s="94"/>
      <c r="C22" s="94"/>
      <c r="D22" s="94"/>
      <c r="E22" s="94"/>
      <c r="F22" s="94"/>
      <c r="G22" s="94"/>
      <c r="H22" s="94"/>
      <c r="I22" s="94"/>
      <c r="J22" s="94"/>
      <c r="K22" s="76"/>
      <c r="L22" s="8"/>
      <c r="M22" s="8"/>
      <c r="N22" s="8"/>
      <c r="O22" s="8"/>
      <c r="P22" s="8"/>
      <c r="Q22" s="8"/>
      <c r="R22" s="8"/>
      <c r="S22" s="8"/>
      <c r="T22" s="8"/>
      <c r="U22" s="8"/>
      <c r="V22" s="77"/>
      <c r="W22" s="77"/>
      <c r="X22" s="77"/>
      <c r="Y22" s="9"/>
      <c r="Z22" s="9"/>
      <c r="AA22" s="9"/>
      <c r="AB22" s="9"/>
      <c r="AC22" s="9"/>
      <c r="AD22" s="9"/>
      <c r="AE22" s="9"/>
      <c r="AF22" s="9"/>
      <c r="AG22" s="9"/>
      <c r="AH22" s="19"/>
      <c r="AI22" s="90">
        <v>2019</v>
      </c>
      <c r="AJ22" s="90">
        <f>E21</f>
        <v>23480</v>
      </c>
      <c r="AK22" s="90">
        <f>(AJ22-AJ21)/AJ21*100</f>
        <v>-7.4643335697958539</v>
      </c>
      <c r="AL22" s="90"/>
      <c r="AM22" s="90"/>
      <c r="AN22" s="104"/>
      <c r="AO22" s="104"/>
      <c r="AP22" s="104"/>
      <c r="AQ22" s="104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</row>
    <row r="23" spans="1:64" ht="21.75" customHeight="1" x14ac:dyDescent="0.35">
      <c r="A23" s="7" t="s">
        <v>41</v>
      </c>
      <c r="B23" s="7"/>
      <c r="C23" s="7"/>
      <c r="D23" s="7"/>
      <c r="E23" s="7"/>
      <c r="F23" s="7"/>
      <c r="G23" s="7"/>
      <c r="H23" s="7"/>
      <c r="I23" s="8"/>
      <c r="J23" s="8"/>
      <c r="K23" s="23"/>
      <c r="L23" s="9"/>
      <c r="AD23" s="12"/>
      <c r="AE23" s="12"/>
      <c r="AF23" s="12"/>
      <c r="AH23" s="19"/>
      <c r="AI23" s="90">
        <v>2020</v>
      </c>
      <c r="AJ23" s="90">
        <v>20147</v>
      </c>
      <c r="AK23" s="90">
        <f>(AJ23-AJ22)/AJ22*100</f>
        <v>-14.195059625212947</v>
      </c>
      <c r="AL23" s="90"/>
      <c r="AM23" s="90"/>
      <c r="AN23" s="104"/>
      <c r="AO23" s="104"/>
      <c r="AP23" s="104"/>
      <c r="AQ23" s="104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</row>
    <row r="24" spans="1:64" ht="15" customHeight="1" x14ac:dyDescent="0.35">
      <c r="A24" s="30" t="s">
        <v>37</v>
      </c>
      <c r="B24" s="30"/>
      <c r="C24" s="30"/>
      <c r="D24" s="30"/>
      <c r="E24" s="7"/>
      <c r="F24" s="7"/>
      <c r="G24" s="7"/>
      <c r="H24" s="7"/>
      <c r="I24" s="8"/>
      <c r="J24" s="8"/>
      <c r="K24" s="23"/>
      <c r="L24" s="9"/>
      <c r="AD24" s="12"/>
      <c r="AE24" s="12"/>
      <c r="AF24" s="12"/>
      <c r="AH24" s="90"/>
      <c r="AI24" s="90">
        <v>2021</v>
      </c>
      <c r="AJ24" s="90">
        <v>25018</v>
      </c>
      <c r="AK24" s="90">
        <f>(AJ24-AJ23)/AJ23*100</f>
        <v>24.177296868020054</v>
      </c>
      <c r="AL24" s="90"/>
      <c r="AM24" s="90"/>
      <c r="AN24" s="104"/>
      <c r="AO24" s="104"/>
      <c r="AP24" s="104"/>
      <c r="AQ24" s="104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</row>
    <row r="25" spans="1:64" ht="15" customHeight="1" x14ac:dyDescent="0.35">
      <c r="A25" s="30" t="s">
        <v>36</v>
      </c>
      <c r="B25" s="30"/>
      <c r="C25" s="30"/>
      <c r="D25" s="30"/>
      <c r="E25" s="7"/>
      <c r="F25" s="7"/>
      <c r="G25" s="7"/>
      <c r="H25" s="7"/>
      <c r="I25" s="8"/>
      <c r="J25" s="8"/>
      <c r="K25" s="23"/>
      <c r="L25" s="9"/>
      <c r="AD25" s="12"/>
      <c r="AE25" s="12"/>
      <c r="AF25" s="12"/>
      <c r="AH25" s="90"/>
      <c r="AI25" s="90">
        <v>2022</v>
      </c>
      <c r="AJ25" s="90">
        <v>25471</v>
      </c>
      <c r="AK25" s="90">
        <f>(AJ25-AJ24)/AJ24*100</f>
        <v>1.8106962986649613</v>
      </c>
      <c r="AL25" s="90"/>
      <c r="AM25" s="90"/>
      <c r="AN25" s="104"/>
      <c r="AO25" s="104"/>
      <c r="AP25" s="104"/>
      <c r="AQ25" s="104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</row>
    <row r="26" spans="1:64" ht="21.75" customHeight="1" x14ac:dyDescent="0.35">
      <c r="A26" s="29" t="s">
        <v>42</v>
      </c>
      <c r="B26" s="29"/>
      <c r="C26" s="29"/>
      <c r="D26" s="29"/>
      <c r="E26" s="10"/>
      <c r="F26" s="10"/>
      <c r="G26" s="10"/>
      <c r="H26" s="10"/>
      <c r="I26" s="8"/>
      <c r="J26" s="8"/>
      <c r="K26" s="23"/>
      <c r="L26" s="9"/>
      <c r="AD26" s="12"/>
      <c r="AE26" s="12"/>
      <c r="AF26" s="12"/>
      <c r="AH26" s="90"/>
      <c r="AI26" s="90"/>
      <c r="AJ26" s="90"/>
      <c r="AK26" s="90"/>
      <c r="AL26" s="90"/>
      <c r="AM26" s="90"/>
      <c r="AN26" s="19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</row>
    <row r="27" spans="1:64" ht="15" customHeight="1" x14ac:dyDescent="0.35">
      <c r="A27" s="31" t="s">
        <v>38</v>
      </c>
      <c r="B27" s="31"/>
      <c r="C27" s="31"/>
      <c r="D27" s="31"/>
      <c r="AD27" s="12"/>
      <c r="AE27" s="12"/>
      <c r="AF27" s="12"/>
      <c r="AH27" s="90"/>
      <c r="AI27" s="90"/>
      <c r="AJ27" s="90"/>
      <c r="AK27" s="90"/>
      <c r="AL27" s="90"/>
      <c r="AM27" s="90"/>
      <c r="AN27" s="19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</row>
    <row r="28" spans="1:64" ht="15" customHeight="1" x14ac:dyDescent="0.35">
      <c r="A28" s="31" t="s">
        <v>39</v>
      </c>
      <c r="B28" s="31"/>
      <c r="C28" s="31"/>
      <c r="D28" s="31"/>
      <c r="AD28" s="12"/>
      <c r="AE28" s="12"/>
      <c r="AF28" s="12"/>
      <c r="AH28" s="90"/>
      <c r="AI28" s="90"/>
      <c r="AJ28" s="90"/>
      <c r="AK28" s="90"/>
      <c r="AL28" s="90"/>
      <c r="AM28" s="19"/>
      <c r="AN28" s="19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</row>
    <row r="29" spans="1:64" ht="16.5" x14ac:dyDescent="0.35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Y29" s="11"/>
      <c r="AD29" s="12"/>
      <c r="AE29" s="12"/>
      <c r="AF29" s="12"/>
      <c r="AH29" s="90"/>
      <c r="AI29" s="90"/>
      <c r="AJ29" s="90"/>
      <c r="AK29" s="90"/>
      <c r="AL29" s="90"/>
      <c r="AM29" s="19"/>
      <c r="AN29" s="19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</row>
    <row r="30" spans="1:64" ht="16.5" x14ac:dyDescent="0.35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92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  <c r="AF30" s="91"/>
      <c r="AG30" s="92"/>
      <c r="AH30" s="19"/>
      <c r="AI30" s="90"/>
      <c r="AJ30" s="90"/>
      <c r="AK30" s="90"/>
      <c r="AL30" s="90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</row>
    <row r="31" spans="1:64" ht="16.5" x14ac:dyDescent="0.35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92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3"/>
      <c r="Z31" s="91"/>
      <c r="AA31" s="91"/>
      <c r="AB31" s="91"/>
      <c r="AC31" s="91"/>
      <c r="AD31" s="91"/>
      <c r="AE31" s="91"/>
      <c r="AF31" s="91"/>
      <c r="AG31" s="92"/>
      <c r="AH31" s="19"/>
      <c r="AI31" s="90"/>
      <c r="AJ31" s="90"/>
      <c r="AK31" s="90"/>
      <c r="AL31" s="90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</row>
    <row r="32" spans="1:64" ht="16.5" x14ac:dyDescent="0.35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92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2"/>
      <c r="AH32" s="19"/>
      <c r="AI32" s="90"/>
      <c r="AJ32" s="90"/>
      <c r="AK32" s="90"/>
      <c r="AL32" s="90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</row>
    <row r="33" spans="1:64" ht="16.5" x14ac:dyDescent="0.35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92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2"/>
      <c r="AH33" s="19"/>
      <c r="AI33" s="90"/>
      <c r="AJ33" s="90"/>
      <c r="AK33" s="90"/>
      <c r="AL33" s="90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</row>
    <row r="34" spans="1:64" ht="16.5" x14ac:dyDescent="0.35">
      <c r="A34" s="105"/>
      <c r="B34" s="105"/>
      <c r="C34" s="105"/>
      <c r="D34" s="105"/>
      <c r="E34" s="105"/>
      <c r="F34" s="105"/>
      <c r="G34" s="105"/>
      <c r="H34" s="105"/>
      <c r="I34" s="105"/>
      <c r="J34" s="105"/>
      <c r="K34" s="92"/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2"/>
      <c r="AH34" s="19"/>
      <c r="AI34" s="90"/>
      <c r="AJ34" s="90"/>
      <c r="AK34" s="90"/>
      <c r="AL34" s="90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</row>
    <row r="35" spans="1:64" ht="16.5" x14ac:dyDescent="0.35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92"/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2"/>
      <c r="AH35" s="19"/>
      <c r="AI35" s="90"/>
      <c r="AJ35" s="90"/>
      <c r="AK35" s="90"/>
      <c r="AL35" s="90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90"/>
      <c r="BC35" s="90"/>
      <c r="BD35" s="90"/>
      <c r="BE35" s="90"/>
      <c r="BF35" s="90"/>
      <c r="BG35" s="90"/>
      <c r="BH35" s="90"/>
      <c r="BI35" s="90"/>
      <c r="BJ35" s="90"/>
      <c r="BK35" s="90"/>
      <c r="BL35" s="90"/>
    </row>
    <row r="36" spans="1:64" ht="16.5" x14ac:dyDescent="0.35">
      <c r="A36" s="105"/>
      <c r="B36" s="105"/>
      <c r="C36" s="105"/>
      <c r="D36" s="105"/>
      <c r="E36" s="105"/>
      <c r="F36" s="105"/>
      <c r="G36" s="105"/>
      <c r="H36" s="105"/>
      <c r="I36" s="105"/>
      <c r="J36" s="105"/>
      <c r="K36" s="92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2"/>
      <c r="AH36" s="19"/>
      <c r="AI36" s="90"/>
      <c r="AJ36" s="90"/>
      <c r="AK36" s="90"/>
      <c r="AL36" s="90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</row>
    <row r="37" spans="1:64" ht="16.5" x14ac:dyDescent="0.35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92"/>
      <c r="L37" s="91"/>
      <c r="M37" s="91"/>
      <c r="N37" s="91"/>
      <c r="O37" s="91"/>
      <c r="P37" s="91"/>
      <c r="Q37" s="91"/>
      <c r="R37" s="91"/>
      <c r="S37" s="91"/>
      <c r="T37" s="91"/>
      <c r="U37" s="91"/>
      <c r="V37" s="91"/>
      <c r="W37" s="91"/>
      <c r="X37" s="91"/>
      <c r="Y37" s="91"/>
      <c r="Z37" s="91"/>
      <c r="AA37" s="91"/>
      <c r="AB37" s="91"/>
      <c r="AC37" s="91"/>
      <c r="AD37" s="91"/>
      <c r="AE37" s="91"/>
      <c r="AF37" s="91"/>
      <c r="AG37" s="92"/>
      <c r="AH37" s="19"/>
      <c r="AI37" s="90"/>
      <c r="AJ37" s="90"/>
      <c r="AK37" s="90"/>
      <c r="AL37" s="90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</row>
    <row r="38" spans="1:64" ht="16.5" x14ac:dyDescent="0.35">
      <c r="A38" s="105"/>
      <c r="B38" s="105"/>
      <c r="C38" s="105"/>
      <c r="D38" s="105"/>
      <c r="E38" s="105"/>
      <c r="F38" s="105"/>
      <c r="G38" s="105"/>
      <c r="H38" s="105"/>
      <c r="I38" s="105"/>
      <c r="J38" s="105"/>
      <c r="K38" s="92"/>
      <c r="L38" s="91"/>
      <c r="M38" s="91"/>
      <c r="N38" s="91"/>
      <c r="O38" s="91"/>
      <c r="P38" s="91"/>
      <c r="Q38" s="91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  <c r="AF38" s="91"/>
      <c r="AG38" s="92"/>
      <c r="AH38" s="19"/>
      <c r="AI38" s="90"/>
      <c r="AJ38" s="90"/>
      <c r="AK38" s="90"/>
      <c r="AL38" s="90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</row>
    <row r="39" spans="1:64" ht="16.5" x14ac:dyDescent="0.3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92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  <c r="AF39" s="91"/>
      <c r="AG39" s="92"/>
      <c r="AH39" s="19"/>
      <c r="AI39" s="90"/>
      <c r="AJ39" s="90"/>
      <c r="AK39" s="90"/>
      <c r="AL39" s="90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</row>
    <row r="40" spans="1:64" ht="16.5" x14ac:dyDescent="0.35">
      <c r="A40" s="105"/>
      <c r="B40" s="105"/>
      <c r="C40" s="105"/>
      <c r="D40" s="105"/>
      <c r="E40" s="105"/>
      <c r="F40" s="105"/>
      <c r="G40" s="105"/>
      <c r="H40" s="105"/>
      <c r="I40" s="105"/>
      <c r="J40" s="105"/>
      <c r="K40" s="106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6"/>
      <c r="AH40" s="104"/>
      <c r="AI40" s="104"/>
      <c r="AJ40" s="104"/>
      <c r="AK40" s="90"/>
      <c r="AL40" s="90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90"/>
      <c r="BC40" s="90"/>
      <c r="BD40" s="90"/>
      <c r="BE40" s="90"/>
      <c r="BF40" s="90"/>
      <c r="BG40" s="90"/>
      <c r="BH40" s="90"/>
      <c r="BI40" s="90"/>
      <c r="BJ40" s="90"/>
      <c r="BK40" s="90"/>
      <c r="BL40" s="90"/>
    </row>
    <row r="41" spans="1:64" ht="16.5" x14ac:dyDescent="0.35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6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6"/>
      <c r="AH41" s="104"/>
      <c r="AI41" s="104"/>
      <c r="AJ41" s="104"/>
      <c r="AK41" s="90"/>
      <c r="AL41" s="90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0"/>
    </row>
    <row r="42" spans="1:64" ht="16.5" x14ac:dyDescent="0.35">
      <c r="A42" s="105"/>
      <c r="B42" s="105"/>
      <c r="C42" s="105"/>
      <c r="D42" s="105"/>
      <c r="E42" s="105"/>
      <c r="F42" s="105"/>
      <c r="G42" s="105"/>
      <c r="H42" s="105"/>
      <c r="I42" s="105"/>
      <c r="J42" s="105"/>
      <c r="K42" s="106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6"/>
      <c r="AH42" s="104"/>
      <c r="AI42" s="104"/>
      <c r="AJ42" s="104"/>
      <c r="AK42" s="90"/>
      <c r="AL42" s="90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</row>
    <row r="43" spans="1:64" ht="16.5" x14ac:dyDescent="0.35">
      <c r="A43" s="105"/>
      <c r="B43" s="105"/>
      <c r="C43" s="105"/>
      <c r="D43" s="105"/>
      <c r="E43" s="105"/>
      <c r="F43" s="105"/>
      <c r="G43" s="105"/>
      <c r="H43" s="105"/>
      <c r="I43" s="105"/>
      <c r="J43" s="105"/>
      <c r="K43" s="106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6"/>
      <c r="AH43" s="104"/>
      <c r="AI43" s="104"/>
      <c r="AJ43" s="104"/>
      <c r="AK43" s="90"/>
      <c r="AL43" s="90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</row>
    <row r="44" spans="1:64" ht="16.5" x14ac:dyDescent="0.35">
      <c r="A44" s="105"/>
      <c r="B44" s="105"/>
      <c r="C44" s="105"/>
      <c r="D44" s="105"/>
      <c r="E44" s="105"/>
      <c r="F44" s="105"/>
      <c r="G44" s="105"/>
      <c r="H44" s="105"/>
      <c r="I44" s="105"/>
      <c r="J44" s="105"/>
      <c r="K44" s="106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6"/>
      <c r="AH44" s="104"/>
      <c r="AI44" s="104"/>
      <c r="AJ44" s="104"/>
      <c r="AK44" s="90"/>
      <c r="AL44" s="90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</row>
    <row r="45" spans="1:64" ht="16.5" x14ac:dyDescent="0.35">
      <c r="A45" s="105"/>
      <c r="B45" s="105"/>
      <c r="C45" s="105"/>
      <c r="D45" s="105"/>
      <c r="E45" s="105"/>
      <c r="F45" s="105"/>
      <c r="G45" s="105"/>
      <c r="H45" s="105"/>
      <c r="I45" s="105"/>
      <c r="J45" s="105"/>
      <c r="K45" s="106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6"/>
      <c r="AH45" s="104"/>
      <c r="AI45" s="104"/>
      <c r="AJ45" s="104"/>
      <c r="AK45" s="90"/>
      <c r="AL45" s="90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</row>
    <row r="46" spans="1:64" ht="16.5" x14ac:dyDescent="0.35">
      <c r="A46" s="105"/>
      <c r="B46" s="105"/>
      <c r="C46" s="105"/>
      <c r="D46" s="105"/>
      <c r="E46" s="105"/>
      <c r="F46" s="105"/>
      <c r="G46" s="105"/>
      <c r="H46" s="105"/>
      <c r="I46" s="105"/>
      <c r="J46" s="105"/>
      <c r="K46" s="106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6"/>
      <c r="AH46" s="104"/>
      <c r="AI46" s="104"/>
      <c r="AJ46" s="104"/>
      <c r="AK46" s="90"/>
      <c r="AL46" s="90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</row>
    <row r="47" spans="1:64" x14ac:dyDescent="0.35">
      <c r="A47" s="105"/>
      <c r="B47" s="105"/>
      <c r="C47" s="105"/>
      <c r="D47" s="105"/>
      <c r="E47" s="105"/>
      <c r="F47" s="105"/>
      <c r="G47" s="105"/>
      <c r="H47" s="105"/>
      <c r="I47" s="105"/>
      <c r="J47" s="105"/>
      <c r="K47" s="106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5"/>
      <c r="AF47" s="105"/>
      <c r="AG47" s="106"/>
      <c r="AH47" s="106"/>
      <c r="AI47" s="106"/>
      <c r="AJ47" s="106"/>
      <c r="AM47" s="92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</row>
    <row r="48" spans="1:64" x14ac:dyDescent="0.35">
      <c r="A48" s="105"/>
      <c r="B48" s="105"/>
      <c r="C48" s="105"/>
      <c r="D48" s="105"/>
      <c r="E48" s="105"/>
      <c r="F48" s="105"/>
      <c r="G48" s="105"/>
      <c r="H48" s="105"/>
      <c r="I48" s="105"/>
      <c r="J48" s="105"/>
      <c r="K48" s="106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  <c r="AE48" s="105"/>
      <c r="AF48" s="105"/>
      <c r="AG48" s="106"/>
      <c r="AH48" s="106"/>
      <c r="AI48" s="106"/>
      <c r="AJ48" s="106"/>
      <c r="AM48" s="92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</row>
    <row r="49" spans="1:53" x14ac:dyDescent="0.35">
      <c r="A49" s="105"/>
      <c r="B49" s="105"/>
      <c r="C49" s="105"/>
      <c r="D49" s="105"/>
      <c r="E49" s="105"/>
      <c r="F49" s="105"/>
      <c r="G49" s="105"/>
      <c r="H49" s="105"/>
      <c r="I49" s="105"/>
      <c r="J49" s="105"/>
      <c r="K49" s="106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105"/>
      <c r="AG49" s="106"/>
      <c r="AH49" s="106"/>
      <c r="AI49" s="106"/>
      <c r="AJ49" s="106"/>
      <c r="AM49" s="92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</row>
    <row r="50" spans="1:53" x14ac:dyDescent="0.35">
      <c r="A50" s="105"/>
      <c r="B50" s="105"/>
      <c r="C50" s="105"/>
      <c r="D50" s="105"/>
      <c r="E50" s="105"/>
      <c r="F50" s="105"/>
      <c r="G50" s="105"/>
      <c r="H50" s="105"/>
      <c r="I50" s="105"/>
      <c r="J50" s="105"/>
      <c r="K50" s="106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105"/>
      <c r="AG50" s="106"/>
      <c r="AH50" s="106"/>
      <c r="AI50" s="106"/>
      <c r="AJ50" s="106"/>
      <c r="AM50" s="92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</row>
    <row r="51" spans="1:53" x14ac:dyDescent="0.35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6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  <c r="AE51" s="105"/>
      <c r="AF51" s="105"/>
      <c r="AG51" s="106"/>
      <c r="AH51" s="106"/>
      <c r="AI51" s="106"/>
      <c r="AJ51" s="106"/>
      <c r="AM51" s="92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</row>
    <row r="52" spans="1:53" x14ac:dyDescent="0.35">
      <c r="A52" s="105"/>
      <c r="B52" s="105"/>
      <c r="C52" s="105"/>
      <c r="D52" s="105"/>
      <c r="E52" s="105"/>
      <c r="F52" s="105"/>
      <c r="G52" s="105"/>
      <c r="H52" s="105"/>
      <c r="I52" s="105"/>
      <c r="J52" s="105"/>
      <c r="K52" s="106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6"/>
      <c r="AH52" s="106"/>
      <c r="AI52" s="106"/>
      <c r="AJ52" s="106"/>
      <c r="AM52" s="92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</row>
    <row r="53" spans="1:53" x14ac:dyDescent="0.35">
      <c r="A53" s="105"/>
      <c r="B53" s="105"/>
      <c r="C53" s="105"/>
      <c r="D53" s="105"/>
      <c r="E53" s="105"/>
      <c r="F53" s="105"/>
      <c r="G53" s="105"/>
      <c r="H53" s="105"/>
      <c r="I53" s="105"/>
      <c r="J53" s="105"/>
      <c r="K53" s="106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6"/>
      <c r="AH53" s="106"/>
      <c r="AI53" s="106"/>
      <c r="AJ53" s="106"/>
      <c r="AM53" s="92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</row>
    <row r="54" spans="1:53" x14ac:dyDescent="0.35">
      <c r="A54" s="105"/>
      <c r="B54" s="105"/>
      <c r="C54" s="105"/>
      <c r="D54" s="105"/>
      <c r="E54" s="105"/>
      <c r="F54" s="105"/>
      <c r="G54" s="105"/>
      <c r="H54" s="105"/>
      <c r="I54" s="105"/>
      <c r="J54" s="105"/>
      <c r="K54" s="106"/>
      <c r="L54" s="105"/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5"/>
      <c r="AD54" s="105"/>
      <c r="AE54" s="105"/>
      <c r="AF54" s="105"/>
      <c r="AG54" s="106"/>
      <c r="AH54" s="106"/>
      <c r="AI54" s="106"/>
      <c r="AJ54" s="106"/>
      <c r="AM54" s="92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</row>
    <row r="55" spans="1:53" x14ac:dyDescent="0.35">
      <c r="A55" s="105"/>
      <c r="B55" s="105"/>
      <c r="C55" s="105"/>
      <c r="D55" s="105"/>
      <c r="E55" s="105"/>
      <c r="F55" s="105"/>
      <c r="G55" s="105"/>
      <c r="H55" s="105"/>
      <c r="I55" s="105"/>
      <c r="J55" s="105"/>
      <c r="K55" s="106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6"/>
      <c r="AH55" s="106"/>
      <c r="AI55" s="106"/>
      <c r="AJ55" s="106"/>
      <c r="AM55" s="92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</row>
    <row r="56" spans="1:53" x14ac:dyDescent="0.35">
      <c r="A56" s="105"/>
      <c r="B56" s="105"/>
      <c r="C56" s="105"/>
      <c r="D56" s="105"/>
      <c r="E56" s="105"/>
      <c r="F56" s="105"/>
      <c r="G56" s="105"/>
      <c r="H56" s="105"/>
      <c r="I56" s="105"/>
      <c r="J56" s="105"/>
      <c r="K56" s="106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6"/>
      <c r="AH56" s="106"/>
      <c r="AI56" s="106"/>
      <c r="AJ56" s="106"/>
      <c r="AM56" s="92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</row>
    <row r="57" spans="1:53" x14ac:dyDescent="0.35">
      <c r="A57" s="105"/>
      <c r="B57" s="105"/>
      <c r="C57" s="105"/>
      <c r="D57" s="105"/>
      <c r="E57" s="105"/>
      <c r="F57" s="105"/>
      <c r="G57" s="105"/>
      <c r="H57" s="105"/>
      <c r="I57" s="105"/>
      <c r="J57" s="105"/>
      <c r="K57" s="106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6"/>
      <c r="AH57" s="106"/>
      <c r="AI57" s="106"/>
      <c r="AJ57" s="106"/>
      <c r="AM57" s="92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</row>
    <row r="58" spans="1:53" x14ac:dyDescent="0.35">
      <c r="A58" s="105"/>
      <c r="B58" s="105"/>
      <c r="C58" s="105"/>
      <c r="D58" s="105"/>
      <c r="E58" s="105"/>
      <c r="F58" s="105"/>
      <c r="G58" s="105"/>
      <c r="H58" s="105"/>
      <c r="I58" s="105"/>
      <c r="J58" s="105"/>
      <c r="K58" s="106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6"/>
      <c r="AH58" s="106"/>
      <c r="AI58" s="106"/>
      <c r="AJ58" s="106"/>
      <c r="AM58" s="92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</row>
    <row r="59" spans="1:53" x14ac:dyDescent="0.35">
      <c r="A59" s="105"/>
      <c r="B59" s="105"/>
      <c r="C59" s="105"/>
      <c r="D59" s="105"/>
      <c r="E59" s="105"/>
      <c r="F59" s="105"/>
      <c r="G59" s="105"/>
      <c r="H59" s="105"/>
      <c r="I59" s="105"/>
      <c r="J59" s="105"/>
      <c r="K59" s="106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6"/>
      <c r="AH59" s="106"/>
      <c r="AI59" s="106"/>
      <c r="AJ59" s="106"/>
      <c r="AM59" s="92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</row>
    <row r="60" spans="1:53" x14ac:dyDescent="0.35">
      <c r="A60" s="105"/>
      <c r="B60" s="105"/>
      <c r="C60" s="105"/>
      <c r="D60" s="105"/>
      <c r="E60" s="105"/>
      <c r="F60" s="105"/>
      <c r="G60" s="105"/>
      <c r="H60" s="105"/>
      <c r="I60" s="105"/>
      <c r="J60" s="105"/>
      <c r="K60" s="106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6"/>
      <c r="AH60" s="106"/>
      <c r="AI60" s="106"/>
      <c r="AJ60" s="106"/>
      <c r="AM60" s="92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</row>
    <row r="61" spans="1:53" x14ac:dyDescent="0.35">
      <c r="A61" s="105"/>
      <c r="B61" s="105"/>
      <c r="C61" s="105"/>
      <c r="D61" s="105"/>
      <c r="E61" s="105"/>
      <c r="F61" s="105"/>
      <c r="G61" s="105"/>
      <c r="H61" s="105"/>
      <c r="I61" s="105"/>
      <c r="J61" s="105"/>
      <c r="K61" s="106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  <c r="AA61" s="105"/>
      <c r="AB61" s="105"/>
      <c r="AC61" s="105"/>
      <c r="AD61" s="105"/>
      <c r="AE61" s="105"/>
      <c r="AF61" s="105"/>
      <c r="AG61" s="106"/>
      <c r="AH61" s="106"/>
      <c r="AI61" s="106"/>
      <c r="AJ61" s="106"/>
      <c r="AM61" s="92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</row>
    <row r="62" spans="1:53" x14ac:dyDescent="0.35">
      <c r="A62" s="105"/>
      <c r="B62" s="105"/>
      <c r="C62" s="105"/>
      <c r="D62" s="105"/>
      <c r="E62" s="105"/>
      <c r="F62" s="105"/>
      <c r="G62" s="105"/>
      <c r="H62" s="105"/>
      <c r="I62" s="105"/>
      <c r="J62" s="105"/>
      <c r="K62" s="106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6"/>
      <c r="AH62" s="106"/>
      <c r="AI62" s="106"/>
      <c r="AJ62" s="106"/>
      <c r="AM62" s="92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</row>
    <row r="63" spans="1:53" x14ac:dyDescent="0.35">
      <c r="A63" s="105"/>
      <c r="B63" s="105"/>
      <c r="C63" s="105"/>
      <c r="D63" s="105"/>
      <c r="E63" s="105"/>
      <c r="F63" s="105"/>
      <c r="G63" s="105"/>
      <c r="H63" s="105"/>
      <c r="I63" s="105"/>
      <c r="J63" s="105"/>
      <c r="K63" s="106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5"/>
      <c r="Z63" s="105"/>
      <c r="AA63" s="105"/>
      <c r="AB63" s="105"/>
      <c r="AC63" s="105"/>
      <c r="AD63" s="105"/>
      <c r="AE63" s="105"/>
      <c r="AF63" s="105"/>
      <c r="AG63" s="106"/>
      <c r="AH63" s="106"/>
      <c r="AI63" s="106"/>
      <c r="AJ63" s="106"/>
      <c r="AM63" s="92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</row>
    <row r="64" spans="1:53" x14ac:dyDescent="0.35">
      <c r="A64" s="105"/>
      <c r="B64" s="105"/>
      <c r="C64" s="105"/>
      <c r="D64" s="105"/>
      <c r="E64" s="105"/>
      <c r="F64" s="105"/>
      <c r="G64" s="105"/>
      <c r="H64" s="105"/>
      <c r="I64" s="105"/>
      <c r="J64" s="105"/>
      <c r="K64" s="106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6"/>
      <c r="AH64" s="106"/>
      <c r="AI64" s="106"/>
      <c r="AJ64" s="106"/>
      <c r="AM64" s="92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</row>
    <row r="65" spans="1:53" x14ac:dyDescent="0.35">
      <c r="A65" s="105"/>
      <c r="B65" s="105"/>
      <c r="C65" s="105"/>
      <c r="D65" s="105"/>
      <c r="E65" s="105"/>
      <c r="F65" s="105"/>
      <c r="G65" s="105"/>
      <c r="H65" s="105"/>
      <c r="I65" s="105"/>
      <c r="J65" s="105"/>
      <c r="K65" s="106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6"/>
      <c r="AH65" s="106"/>
      <c r="AI65" s="106"/>
      <c r="AJ65" s="106"/>
      <c r="AM65" s="92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</row>
    <row r="66" spans="1:53" x14ac:dyDescent="0.35">
      <c r="A66" s="105"/>
      <c r="B66" s="105"/>
      <c r="C66" s="105"/>
      <c r="D66" s="105"/>
      <c r="E66" s="105"/>
      <c r="F66" s="105"/>
      <c r="G66" s="105"/>
      <c r="H66" s="105"/>
      <c r="I66" s="105"/>
      <c r="J66" s="105"/>
      <c r="K66" s="106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6"/>
      <c r="AH66" s="106"/>
      <c r="AI66" s="106"/>
      <c r="AJ66" s="106"/>
      <c r="AM66" s="92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</row>
    <row r="67" spans="1:53" x14ac:dyDescent="0.35">
      <c r="A67" s="105"/>
      <c r="B67" s="105"/>
      <c r="C67" s="105"/>
      <c r="D67" s="105"/>
      <c r="E67" s="105"/>
      <c r="F67" s="105"/>
      <c r="G67" s="105"/>
      <c r="H67" s="105"/>
      <c r="I67" s="105"/>
      <c r="J67" s="105"/>
      <c r="K67" s="106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6"/>
      <c r="AH67" s="106"/>
      <c r="AI67" s="106"/>
      <c r="AJ67" s="106"/>
      <c r="AM67" s="92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</row>
    <row r="68" spans="1:53" x14ac:dyDescent="0.35">
      <c r="A68" s="105"/>
      <c r="B68" s="105"/>
      <c r="C68" s="105"/>
      <c r="D68" s="105"/>
      <c r="E68" s="105"/>
      <c r="F68" s="105"/>
      <c r="G68" s="105"/>
      <c r="H68" s="105"/>
      <c r="I68" s="105"/>
      <c r="J68" s="105"/>
      <c r="K68" s="106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  <c r="AE68" s="105"/>
      <c r="AF68" s="105"/>
      <c r="AG68" s="106"/>
      <c r="AH68" s="106"/>
      <c r="AI68" s="106"/>
      <c r="AJ68" s="106"/>
      <c r="AM68" s="92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</row>
    <row r="69" spans="1:53" x14ac:dyDescent="0.35">
      <c r="A69" s="105"/>
      <c r="B69" s="105"/>
      <c r="C69" s="105"/>
      <c r="D69" s="105"/>
      <c r="E69" s="105"/>
      <c r="F69" s="105"/>
      <c r="G69" s="105"/>
      <c r="H69" s="105"/>
      <c r="I69" s="105"/>
      <c r="J69" s="105"/>
      <c r="K69" s="106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6"/>
      <c r="AH69" s="106"/>
      <c r="AI69" s="106"/>
      <c r="AJ69" s="106"/>
      <c r="AM69" s="92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</row>
    <row r="70" spans="1:53" x14ac:dyDescent="0.35">
      <c r="A70" s="105"/>
      <c r="B70" s="105"/>
      <c r="C70" s="105"/>
      <c r="D70" s="105"/>
      <c r="E70" s="105"/>
      <c r="F70" s="105"/>
      <c r="G70" s="105"/>
      <c r="H70" s="105"/>
      <c r="I70" s="105"/>
      <c r="J70" s="105"/>
      <c r="K70" s="106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5"/>
      <c r="AD70" s="105"/>
      <c r="AE70" s="105"/>
      <c r="AF70" s="105"/>
      <c r="AG70" s="106"/>
      <c r="AH70" s="106"/>
      <c r="AI70" s="106"/>
      <c r="AJ70" s="106"/>
      <c r="AM70" s="92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</row>
    <row r="71" spans="1:53" x14ac:dyDescent="0.35">
      <c r="A71" s="105"/>
      <c r="B71" s="105"/>
      <c r="C71" s="105"/>
      <c r="D71" s="105"/>
      <c r="E71" s="105"/>
      <c r="F71" s="105"/>
      <c r="G71" s="105"/>
      <c r="H71" s="105"/>
      <c r="I71" s="105"/>
      <c r="J71" s="105"/>
      <c r="K71" s="106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6"/>
      <c r="AH71" s="106"/>
      <c r="AI71" s="106"/>
      <c r="AJ71" s="106"/>
      <c r="AM71" s="92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</row>
    <row r="72" spans="1:53" x14ac:dyDescent="0.35">
      <c r="A72" s="105"/>
      <c r="B72" s="105"/>
      <c r="C72" s="105"/>
      <c r="D72" s="105"/>
      <c r="E72" s="105"/>
      <c r="F72" s="105"/>
      <c r="G72" s="105"/>
      <c r="H72" s="105"/>
      <c r="I72" s="105"/>
      <c r="J72" s="105"/>
      <c r="K72" s="106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5"/>
      <c r="Z72" s="105"/>
      <c r="AA72" s="105"/>
      <c r="AB72" s="105"/>
      <c r="AC72" s="105"/>
      <c r="AD72" s="105"/>
      <c r="AE72" s="105"/>
      <c r="AF72" s="105"/>
      <c r="AG72" s="106"/>
      <c r="AH72" s="106"/>
      <c r="AI72" s="106"/>
      <c r="AJ72" s="106"/>
      <c r="AM72" s="92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</row>
    <row r="73" spans="1:53" x14ac:dyDescent="0.35">
      <c r="A73" s="105"/>
      <c r="B73" s="105"/>
      <c r="C73" s="105"/>
      <c r="D73" s="105"/>
      <c r="E73" s="105"/>
      <c r="F73" s="105"/>
      <c r="G73" s="105"/>
      <c r="H73" s="105"/>
      <c r="I73" s="105"/>
      <c r="J73" s="105"/>
      <c r="K73" s="106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6"/>
      <c r="AH73" s="106"/>
      <c r="AI73" s="106"/>
      <c r="AJ73" s="106"/>
      <c r="AM73" s="92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</row>
    <row r="74" spans="1:53" x14ac:dyDescent="0.35">
      <c r="A74" s="105"/>
      <c r="B74" s="105"/>
      <c r="C74" s="105"/>
      <c r="D74" s="105"/>
      <c r="E74" s="105"/>
      <c r="F74" s="105"/>
      <c r="G74" s="105"/>
      <c r="H74" s="105"/>
      <c r="I74" s="105"/>
      <c r="J74" s="105"/>
      <c r="K74" s="106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  <c r="AA74" s="105"/>
      <c r="AB74" s="105"/>
      <c r="AC74" s="105"/>
      <c r="AD74" s="105"/>
      <c r="AE74" s="105"/>
      <c r="AF74" s="105"/>
      <c r="AG74" s="106"/>
      <c r="AH74" s="106"/>
      <c r="AI74" s="106"/>
      <c r="AJ74" s="106"/>
      <c r="AM74" s="92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</row>
    <row r="75" spans="1:53" x14ac:dyDescent="0.35">
      <c r="A75" s="105"/>
      <c r="B75" s="105"/>
      <c r="C75" s="105"/>
      <c r="D75" s="105"/>
      <c r="E75" s="105"/>
      <c r="F75" s="105"/>
      <c r="G75" s="105"/>
      <c r="H75" s="105"/>
      <c r="I75" s="105"/>
      <c r="J75" s="105"/>
      <c r="K75" s="106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6"/>
      <c r="AH75" s="106"/>
      <c r="AI75" s="106"/>
      <c r="AJ75" s="106"/>
      <c r="AM75" s="92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</row>
    <row r="76" spans="1:53" x14ac:dyDescent="0.35">
      <c r="A76" s="105"/>
      <c r="B76" s="105"/>
      <c r="C76" s="105"/>
      <c r="D76" s="105"/>
      <c r="E76" s="105"/>
      <c r="F76" s="105"/>
      <c r="G76" s="105"/>
      <c r="H76" s="105"/>
      <c r="I76" s="105"/>
      <c r="J76" s="105"/>
      <c r="K76" s="106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  <c r="AE76" s="105"/>
      <c r="AF76" s="105"/>
      <c r="AG76" s="106"/>
      <c r="AH76" s="106"/>
      <c r="AI76" s="106"/>
      <c r="AJ76" s="106"/>
      <c r="AM76" s="92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</row>
    <row r="77" spans="1:53" x14ac:dyDescent="0.35">
      <c r="A77" s="105"/>
      <c r="B77" s="105"/>
      <c r="C77" s="105"/>
      <c r="D77" s="105"/>
      <c r="E77" s="105"/>
      <c r="F77" s="105"/>
      <c r="G77" s="105"/>
      <c r="H77" s="105"/>
      <c r="I77" s="105"/>
      <c r="J77" s="105"/>
      <c r="K77" s="106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6"/>
      <c r="AH77" s="106"/>
      <c r="AI77" s="106"/>
      <c r="AJ77" s="106"/>
      <c r="AM77" s="92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</row>
    <row r="78" spans="1:53" x14ac:dyDescent="0.35">
      <c r="A78" s="105"/>
      <c r="B78" s="105"/>
      <c r="C78" s="105"/>
      <c r="D78" s="105"/>
      <c r="E78" s="105"/>
      <c r="F78" s="105"/>
      <c r="G78" s="105"/>
      <c r="H78" s="105"/>
      <c r="I78" s="105"/>
      <c r="J78" s="105"/>
      <c r="K78" s="106"/>
      <c r="L78" s="105"/>
      <c r="M78" s="105"/>
      <c r="N78" s="105"/>
      <c r="O78" s="105"/>
      <c r="P78" s="105"/>
      <c r="Q78" s="105"/>
      <c r="R78" s="105"/>
      <c r="S78" s="105"/>
      <c r="T78" s="105"/>
      <c r="U78" s="105"/>
      <c r="V78" s="105"/>
      <c r="W78" s="105"/>
      <c r="X78" s="105"/>
      <c r="Y78" s="105"/>
      <c r="Z78" s="105"/>
      <c r="AA78" s="105"/>
      <c r="AB78" s="105"/>
      <c r="AC78" s="105"/>
      <c r="AD78" s="105"/>
      <c r="AE78" s="105"/>
      <c r="AF78" s="105"/>
      <c r="AG78" s="106"/>
      <c r="AH78" s="106"/>
      <c r="AI78" s="106"/>
      <c r="AJ78" s="106"/>
      <c r="AM78" s="92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</row>
    <row r="79" spans="1:53" x14ac:dyDescent="0.35">
      <c r="A79" s="105"/>
      <c r="B79" s="105"/>
      <c r="C79" s="105"/>
      <c r="D79" s="105"/>
      <c r="E79" s="105"/>
      <c r="F79" s="105"/>
      <c r="G79" s="105"/>
      <c r="H79" s="105"/>
      <c r="I79" s="105"/>
      <c r="J79" s="105"/>
      <c r="K79" s="106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6"/>
      <c r="AH79" s="106"/>
      <c r="AI79" s="106"/>
      <c r="AJ79" s="106"/>
      <c r="AM79" s="92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</row>
    <row r="80" spans="1:53" x14ac:dyDescent="0.35">
      <c r="A80" s="105"/>
      <c r="B80" s="105"/>
      <c r="C80" s="105"/>
      <c r="D80" s="105"/>
      <c r="E80" s="105"/>
      <c r="F80" s="105"/>
      <c r="G80" s="105"/>
      <c r="H80" s="105"/>
      <c r="I80" s="105"/>
      <c r="J80" s="105"/>
      <c r="K80" s="106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  <c r="AE80" s="105"/>
      <c r="AF80" s="105"/>
      <c r="AG80" s="106"/>
      <c r="AH80" s="106"/>
      <c r="AI80" s="106"/>
      <c r="AJ80" s="106"/>
      <c r="AM80" s="92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</row>
    <row r="81" spans="1:53" x14ac:dyDescent="0.35">
      <c r="A81" s="105"/>
      <c r="B81" s="105"/>
      <c r="C81" s="105"/>
      <c r="D81" s="105"/>
      <c r="E81" s="105"/>
      <c r="F81" s="105"/>
      <c r="G81" s="105"/>
      <c r="H81" s="105"/>
      <c r="I81" s="105"/>
      <c r="J81" s="105"/>
      <c r="K81" s="106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6"/>
      <c r="AH81" s="106"/>
      <c r="AI81" s="106"/>
      <c r="AJ81" s="106"/>
      <c r="AM81" s="92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</row>
    <row r="82" spans="1:53" x14ac:dyDescent="0.35">
      <c r="A82" s="105"/>
      <c r="B82" s="105"/>
      <c r="C82" s="105"/>
      <c r="D82" s="105"/>
      <c r="E82" s="105"/>
      <c r="F82" s="105"/>
      <c r="G82" s="105"/>
      <c r="H82" s="105"/>
      <c r="I82" s="105"/>
      <c r="J82" s="105"/>
      <c r="K82" s="106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  <c r="AE82" s="105"/>
      <c r="AF82" s="105"/>
      <c r="AG82" s="106"/>
      <c r="AH82" s="106"/>
      <c r="AI82" s="106"/>
      <c r="AJ82" s="106"/>
      <c r="AM82" s="92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</row>
    <row r="83" spans="1:53" x14ac:dyDescent="0.35">
      <c r="A83" s="105"/>
      <c r="B83" s="105"/>
      <c r="C83" s="105"/>
      <c r="D83" s="105"/>
      <c r="E83" s="105"/>
      <c r="F83" s="105"/>
      <c r="G83" s="105"/>
      <c r="H83" s="105"/>
      <c r="I83" s="105"/>
      <c r="J83" s="105"/>
      <c r="K83" s="106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  <c r="AE83" s="105"/>
      <c r="AF83" s="105"/>
      <c r="AG83" s="106"/>
      <c r="AH83" s="106"/>
      <c r="AI83" s="106"/>
      <c r="AJ83" s="106"/>
      <c r="AM83" s="92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</row>
    <row r="84" spans="1:53" x14ac:dyDescent="0.35">
      <c r="A84" s="105"/>
      <c r="B84" s="105"/>
      <c r="C84" s="105"/>
      <c r="D84" s="105"/>
      <c r="E84" s="105"/>
      <c r="F84" s="105"/>
      <c r="G84" s="105"/>
      <c r="H84" s="105"/>
      <c r="I84" s="105"/>
      <c r="J84" s="105"/>
      <c r="K84" s="106"/>
      <c r="L84" s="105"/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  <c r="AE84" s="105"/>
      <c r="AF84" s="105"/>
      <c r="AG84" s="106"/>
      <c r="AH84" s="106"/>
      <c r="AI84" s="106"/>
      <c r="AJ84" s="106"/>
      <c r="AM84" s="92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</row>
    <row r="85" spans="1:53" x14ac:dyDescent="0.35">
      <c r="A85" s="105"/>
      <c r="B85" s="105"/>
      <c r="C85" s="105"/>
      <c r="D85" s="105"/>
      <c r="E85" s="105"/>
      <c r="F85" s="105"/>
      <c r="G85" s="105"/>
      <c r="H85" s="105"/>
      <c r="I85" s="105"/>
      <c r="J85" s="105"/>
      <c r="K85" s="106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6"/>
      <c r="AH85" s="106"/>
      <c r="AI85" s="106"/>
      <c r="AJ85" s="106"/>
      <c r="AM85" s="92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</row>
    <row r="86" spans="1:53" x14ac:dyDescent="0.35">
      <c r="A86" s="105"/>
      <c r="B86" s="105"/>
      <c r="C86" s="105"/>
      <c r="D86" s="105"/>
      <c r="E86" s="105"/>
      <c r="F86" s="105"/>
      <c r="G86" s="105"/>
      <c r="H86" s="105"/>
      <c r="I86" s="105"/>
      <c r="J86" s="105"/>
      <c r="K86" s="106"/>
      <c r="L86" s="105"/>
      <c r="M86" s="105"/>
      <c r="N86" s="105"/>
      <c r="O86" s="105"/>
      <c r="P86" s="105"/>
      <c r="Q86" s="105"/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  <c r="AE86" s="105"/>
      <c r="AF86" s="105"/>
      <c r="AG86" s="106"/>
      <c r="AH86" s="106"/>
      <c r="AI86" s="106"/>
      <c r="AJ86" s="106"/>
      <c r="AM86" s="92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</row>
    <row r="87" spans="1:53" x14ac:dyDescent="0.35">
      <c r="A87" s="105"/>
      <c r="B87" s="105"/>
      <c r="C87" s="105"/>
      <c r="D87" s="105"/>
      <c r="E87" s="105"/>
      <c r="F87" s="105"/>
      <c r="G87" s="105"/>
      <c r="H87" s="105"/>
      <c r="I87" s="105"/>
      <c r="J87" s="105"/>
      <c r="K87" s="106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6"/>
      <c r="AH87" s="106"/>
      <c r="AI87" s="106"/>
      <c r="AJ87" s="106"/>
      <c r="AM87" s="92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</row>
    <row r="88" spans="1:53" x14ac:dyDescent="0.35">
      <c r="A88" s="105"/>
      <c r="B88" s="105"/>
      <c r="C88" s="105"/>
      <c r="D88" s="105"/>
      <c r="E88" s="105"/>
      <c r="F88" s="105"/>
      <c r="G88" s="105"/>
      <c r="H88" s="105"/>
      <c r="I88" s="105"/>
      <c r="J88" s="105"/>
      <c r="K88" s="106"/>
      <c r="L88" s="105"/>
      <c r="M88" s="105"/>
      <c r="N88" s="105"/>
      <c r="O88" s="105"/>
      <c r="P88" s="105"/>
      <c r="Q88" s="105"/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  <c r="AE88" s="105"/>
      <c r="AF88" s="105"/>
      <c r="AG88" s="106"/>
      <c r="AH88" s="106"/>
      <c r="AI88" s="106"/>
      <c r="AJ88" s="106"/>
      <c r="AM88" s="92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</row>
    <row r="89" spans="1:53" x14ac:dyDescent="0.35">
      <c r="A89" s="105"/>
      <c r="B89" s="105"/>
      <c r="C89" s="105"/>
      <c r="D89" s="105"/>
      <c r="E89" s="105"/>
      <c r="F89" s="105"/>
      <c r="G89" s="105"/>
      <c r="H89" s="105"/>
      <c r="I89" s="105"/>
      <c r="J89" s="105"/>
      <c r="K89" s="106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6"/>
      <c r="AH89" s="106"/>
      <c r="AI89" s="106"/>
      <c r="AJ89" s="106"/>
      <c r="AM89" s="92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</row>
    <row r="90" spans="1:53" x14ac:dyDescent="0.35">
      <c r="A90" s="91"/>
      <c r="B90" s="91"/>
      <c r="C90" s="91"/>
      <c r="D90" s="91"/>
      <c r="E90" s="91"/>
      <c r="F90" s="91"/>
      <c r="G90" s="91"/>
      <c r="H90" s="91"/>
      <c r="I90" s="91"/>
      <c r="J90" s="91"/>
      <c r="K90" s="92"/>
      <c r="L90" s="91"/>
      <c r="M90" s="91"/>
      <c r="N90" s="91"/>
      <c r="O90" s="91"/>
      <c r="P90" s="91"/>
      <c r="Q90" s="91"/>
      <c r="R90" s="91"/>
      <c r="S90" s="91"/>
      <c r="T90" s="91"/>
      <c r="U90" s="91"/>
      <c r="V90" s="91"/>
      <c r="W90" s="91"/>
      <c r="X90" s="91"/>
      <c r="Y90" s="91"/>
      <c r="Z90" s="91"/>
      <c r="AA90" s="91"/>
      <c r="AB90" s="91"/>
      <c r="AC90" s="91"/>
      <c r="AD90" s="91"/>
      <c r="AE90" s="91"/>
      <c r="AF90" s="91"/>
      <c r="AG90" s="92"/>
      <c r="AH90" s="92"/>
      <c r="AM90" s="92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</row>
    <row r="91" spans="1:53" x14ac:dyDescent="0.35">
      <c r="A91" s="91"/>
      <c r="B91" s="91"/>
      <c r="C91" s="91"/>
      <c r="D91" s="91"/>
      <c r="E91" s="91"/>
      <c r="F91" s="91"/>
      <c r="G91" s="91"/>
      <c r="H91" s="91"/>
      <c r="I91" s="91"/>
      <c r="J91" s="91"/>
      <c r="K91" s="92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2"/>
      <c r="AH91" s="92"/>
      <c r="AM91" s="92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</row>
    <row r="92" spans="1:53" x14ac:dyDescent="0.35">
      <c r="A92" s="91"/>
      <c r="B92" s="91"/>
      <c r="C92" s="91"/>
      <c r="D92" s="91"/>
      <c r="E92" s="91"/>
      <c r="F92" s="91"/>
      <c r="G92" s="91"/>
      <c r="H92" s="91"/>
      <c r="I92" s="91"/>
      <c r="J92" s="91"/>
      <c r="K92" s="92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2"/>
      <c r="AH92" s="92"/>
      <c r="AM92" s="92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</row>
    <row r="93" spans="1:53" x14ac:dyDescent="0.35">
      <c r="A93" s="91"/>
      <c r="B93" s="91"/>
      <c r="C93" s="91"/>
      <c r="D93" s="91"/>
      <c r="E93" s="91"/>
      <c r="F93" s="91"/>
      <c r="G93" s="91"/>
      <c r="H93" s="91"/>
      <c r="I93" s="91"/>
      <c r="J93" s="91"/>
      <c r="K93" s="92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2"/>
      <c r="AH93" s="92"/>
      <c r="AM93" s="92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</row>
    <row r="94" spans="1:53" x14ac:dyDescent="0.35">
      <c r="A94" s="91"/>
      <c r="B94" s="91"/>
      <c r="C94" s="91"/>
      <c r="D94" s="91"/>
      <c r="E94" s="91"/>
      <c r="F94" s="91"/>
      <c r="G94" s="91"/>
      <c r="H94" s="91"/>
      <c r="I94" s="91"/>
      <c r="J94" s="91"/>
      <c r="K94" s="92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2"/>
      <c r="AH94" s="92"/>
      <c r="AM94" s="92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</row>
    <row r="95" spans="1:53" x14ac:dyDescent="0.35">
      <c r="A95" s="91"/>
      <c r="B95" s="91"/>
      <c r="C95" s="91"/>
      <c r="D95" s="91"/>
      <c r="E95" s="91"/>
      <c r="F95" s="91"/>
      <c r="G95" s="91"/>
      <c r="H95" s="91"/>
      <c r="I95" s="91"/>
      <c r="J95" s="91"/>
      <c r="K95" s="92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2"/>
      <c r="AH95" s="92"/>
      <c r="AM95" s="92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</row>
    <row r="96" spans="1:53" x14ac:dyDescent="0.35">
      <c r="A96" s="91"/>
      <c r="B96" s="91"/>
      <c r="C96" s="91"/>
      <c r="D96" s="91"/>
      <c r="E96" s="91"/>
      <c r="F96" s="91"/>
      <c r="G96" s="91"/>
      <c r="H96" s="91"/>
      <c r="I96" s="91"/>
      <c r="J96" s="91"/>
      <c r="K96" s="92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2"/>
      <c r="AH96" s="92"/>
      <c r="AM96" s="92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</row>
    <row r="97" spans="1:53" x14ac:dyDescent="0.35">
      <c r="A97" s="91"/>
      <c r="B97" s="91"/>
      <c r="C97" s="91"/>
      <c r="D97" s="91"/>
      <c r="E97" s="91"/>
      <c r="F97" s="91"/>
      <c r="G97" s="91"/>
      <c r="H97" s="91"/>
      <c r="I97" s="91"/>
      <c r="J97" s="91"/>
      <c r="K97" s="92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2"/>
      <c r="AH97" s="92"/>
      <c r="AM97" s="92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</row>
    <row r="98" spans="1:53" x14ac:dyDescent="0.35">
      <c r="A98" s="91"/>
      <c r="B98" s="91"/>
      <c r="C98" s="91"/>
      <c r="D98" s="91"/>
      <c r="E98" s="91"/>
      <c r="F98" s="91"/>
      <c r="G98" s="91"/>
      <c r="H98" s="91"/>
      <c r="I98" s="91"/>
      <c r="J98" s="91"/>
      <c r="K98" s="92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2"/>
      <c r="AH98" s="92"/>
      <c r="AM98" s="92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</row>
    <row r="99" spans="1:53" x14ac:dyDescent="0.35">
      <c r="A99" s="91"/>
      <c r="B99" s="91"/>
      <c r="C99" s="91"/>
      <c r="D99" s="91"/>
      <c r="E99" s="91"/>
      <c r="F99" s="91"/>
      <c r="G99" s="91"/>
      <c r="H99" s="91"/>
      <c r="I99" s="91"/>
      <c r="J99" s="91"/>
      <c r="K99" s="92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2"/>
      <c r="AH99" s="92"/>
      <c r="AM99" s="92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</row>
    <row r="100" spans="1:53" x14ac:dyDescent="0.35">
      <c r="A100" s="91"/>
      <c r="B100" s="91"/>
      <c r="C100" s="91"/>
      <c r="D100" s="91"/>
      <c r="E100" s="91"/>
      <c r="F100" s="91"/>
      <c r="G100" s="91"/>
      <c r="H100" s="91"/>
      <c r="I100" s="91"/>
      <c r="J100" s="91"/>
      <c r="K100" s="92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2"/>
      <c r="AH100" s="92"/>
      <c r="AM100" s="92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</row>
    <row r="101" spans="1:53" x14ac:dyDescent="0.35">
      <c r="A101" s="91"/>
      <c r="B101" s="91"/>
      <c r="C101" s="91"/>
      <c r="D101" s="91"/>
      <c r="E101" s="91"/>
      <c r="F101" s="91"/>
      <c r="G101" s="91"/>
      <c r="H101" s="91"/>
      <c r="I101" s="91"/>
      <c r="J101" s="91"/>
      <c r="K101" s="92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2"/>
      <c r="AH101" s="92"/>
      <c r="AM101" s="92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</row>
    <row r="102" spans="1:53" x14ac:dyDescent="0.35">
      <c r="A102" s="91"/>
      <c r="B102" s="91"/>
      <c r="C102" s="91"/>
      <c r="D102" s="91"/>
      <c r="E102" s="91"/>
      <c r="F102" s="91"/>
      <c r="G102" s="91"/>
      <c r="H102" s="91"/>
      <c r="I102" s="91"/>
      <c r="J102" s="91"/>
      <c r="K102" s="92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2"/>
      <c r="AH102" s="92"/>
      <c r="AM102" s="92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</row>
    <row r="103" spans="1:53" x14ac:dyDescent="0.35">
      <c r="A103" s="91"/>
      <c r="B103" s="91"/>
      <c r="C103" s="91"/>
      <c r="D103" s="91"/>
      <c r="E103" s="91"/>
      <c r="F103" s="91"/>
      <c r="G103" s="91"/>
      <c r="H103" s="91"/>
      <c r="I103" s="91"/>
      <c r="J103" s="91"/>
      <c r="K103" s="92"/>
      <c r="L103" s="91"/>
      <c r="M103" s="91"/>
      <c r="N103" s="91"/>
      <c r="O103" s="91"/>
      <c r="P103" s="91"/>
      <c r="Q103" s="91"/>
      <c r="R103" s="91"/>
      <c r="S103" s="91"/>
      <c r="T103" s="91"/>
      <c r="U103" s="91"/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2"/>
      <c r="AH103" s="92"/>
      <c r="AM103" s="92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</row>
    <row r="104" spans="1:53" x14ac:dyDescent="0.35">
      <c r="A104" s="91"/>
      <c r="B104" s="91"/>
      <c r="C104" s="91"/>
      <c r="D104" s="91"/>
      <c r="E104" s="91"/>
      <c r="F104" s="91"/>
      <c r="G104" s="91"/>
      <c r="H104" s="91"/>
      <c r="I104" s="91"/>
      <c r="J104" s="91"/>
      <c r="K104" s="92"/>
      <c r="L104" s="91"/>
      <c r="M104" s="91"/>
      <c r="N104" s="91"/>
      <c r="O104" s="91"/>
      <c r="P104" s="91"/>
      <c r="Q104" s="91"/>
      <c r="R104" s="91"/>
      <c r="S104" s="91"/>
      <c r="T104" s="91"/>
      <c r="U104" s="91"/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2"/>
      <c r="AH104" s="92"/>
      <c r="AM104" s="92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</row>
    <row r="105" spans="1:53" x14ac:dyDescent="0.35">
      <c r="A105" s="91"/>
      <c r="B105" s="91"/>
      <c r="C105" s="91"/>
      <c r="D105" s="91"/>
      <c r="E105" s="91"/>
      <c r="F105" s="91"/>
      <c r="G105" s="91"/>
      <c r="H105" s="91"/>
      <c r="I105" s="91"/>
      <c r="J105" s="91"/>
      <c r="K105" s="92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2"/>
      <c r="AH105" s="92"/>
      <c r="AM105" s="92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</row>
    <row r="106" spans="1:53" x14ac:dyDescent="0.35">
      <c r="A106" s="91"/>
      <c r="B106" s="91"/>
      <c r="C106" s="91"/>
      <c r="D106" s="91"/>
      <c r="E106" s="91"/>
      <c r="F106" s="91"/>
      <c r="G106" s="91"/>
      <c r="H106" s="91"/>
      <c r="I106" s="91"/>
      <c r="J106" s="91"/>
      <c r="K106" s="92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2"/>
      <c r="AH106" s="92"/>
      <c r="AM106" s="92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</row>
    <row r="107" spans="1:53" x14ac:dyDescent="0.35">
      <c r="A107" s="91"/>
      <c r="B107" s="91"/>
      <c r="C107" s="91"/>
      <c r="D107" s="91"/>
      <c r="E107" s="91"/>
      <c r="F107" s="91"/>
      <c r="G107" s="91"/>
      <c r="H107" s="91"/>
      <c r="I107" s="91"/>
      <c r="J107" s="91"/>
      <c r="K107" s="92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2"/>
      <c r="AH107" s="92"/>
      <c r="AM107" s="92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</row>
    <row r="108" spans="1:53" x14ac:dyDescent="0.35">
      <c r="A108" s="91"/>
      <c r="B108" s="91"/>
      <c r="C108" s="91"/>
      <c r="D108" s="91"/>
      <c r="E108" s="91"/>
      <c r="F108" s="91"/>
      <c r="G108" s="91"/>
      <c r="H108" s="91"/>
      <c r="I108" s="91"/>
      <c r="J108" s="91"/>
      <c r="K108" s="92"/>
      <c r="L108" s="91"/>
      <c r="M108" s="91"/>
      <c r="N108" s="91"/>
      <c r="O108" s="91"/>
      <c r="P108" s="91"/>
      <c r="Q108" s="91"/>
      <c r="R108" s="91"/>
      <c r="S108" s="91"/>
      <c r="T108" s="91"/>
      <c r="U108" s="91"/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2"/>
      <c r="AH108" s="92"/>
      <c r="AM108" s="92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</row>
    <row r="109" spans="1:53" x14ac:dyDescent="0.35">
      <c r="A109" s="91"/>
      <c r="B109" s="91"/>
      <c r="C109" s="91"/>
      <c r="D109" s="91"/>
      <c r="E109" s="91"/>
      <c r="F109" s="91"/>
      <c r="G109" s="91"/>
      <c r="H109" s="91"/>
      <c r="I109" s="91"/>
      <c r="J109" s="91"/>
      <c r="K109" s="92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2"/>
      <c r="AH109" s="92"/>
      <c r="AM109" s="92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</row>
    <row r="110" spans="1:53" x14ac:dyDescent="0.35">
      <c r="A110" s="91"/>
      <c r="B110" s="91"/>
      <c r="C110" s="91"/>
      <c r="D110" s="91"/>
      <c r="E110" s="91"/>
      <c r="F110" s="91"/>
      <c r="G110" s="91"/>
      <c r="H110" s="91"/>
      <c r="I110" s="91"/>
      <c r="J110" s="91"/>
      <c r="K110" s="92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2"/>
      <c r="AH110" s="92"/>
      <c r="AM110" s="92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</row>
    <row r="111" spans="1:53" x14ac:dyDescent="0.35">
      <c r="A111" s="91"/>
      <c r="B111" s="91"/>
      <c r="C111" s="91"/>
      <c r="D111" s="91"/>
      <c r="E111" s="91"/>
      <c r="F111" s="91"/>
      <c r="G111" s="91"/>
      <c r="H111" s="91"/>
      <c r="I111" s="91"/>
      <c r="J111" s="91"/>
      <c r="K111" s="92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2"/>
      <c r="AH111" s="92"/>
      <c r="AM111" s="92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</row>
    <row r="112" spans="1:53" x14ac:dyDescent="0.35">
      <c r="A112" s="91"/>
      <c r="B112" s="91"/>
      <c r="C112" s="91"/>
      <c r="D112" s="91"/>
      <c r="E112" s="91"/>
      <c r="F112" s="91"/>
      <c r="G112" s="91"/>
      <c r="H112" s="91"/>
      <c r="I112" s="91"/>
      <c r="J112" s="91"/>
      <c r="K112" s="92"/>
      <c r="L112" s="91"/>
      <c r="M112" s="91"/>
      <c r="N112" s="91"/>
      <c r="O112" s="91"/>
      <c r="P112" s="91"/>
      <c r="Q112" s="91"/>
      <c r="R112" s="91"/>
      <c r="S112" s="91"/>
      <c r="T112" s="91"/>
      <c r="U112" s="91"/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2"/>
      <c r="AH112" s="92"/>
      <c r="AM112" s="92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</row>
    <row r="113" spans="1:53" x14ac:dyDescent="0.35">
      <c r="A113" s="91"/>
      <c r="B113" s="91"/>
      <c r="C113" s="91"/>
      <c r="D113" s="91"/>
      <c r="E113" s="91"/>
      <c r="F113" s="91"/>
      <c r="G113" s="91"/>
      <c r="H113" s="91"/>
      <c r="I113" s="91"/>
      <c r="J113" s="91"/>
      <c r="K113" s="92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2"/>
      <c r="AH113" s="92"/>
      <c r="AM113" s="92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</row>
    <row r="114" spans="1:53" x14ac:dyDescent="0.35">
      <c r="A114" s="91"/>
      <c r="B114" s="91"/>
      <c r="C114" s="91"/>
      <c r="D114" s="91"/>
      <c r="E114" s="91"/>
      <c r="F114" s="91"/>
      <c r="G114" s="91"/>
      <c r="H114" s="91"/>
      <c r="I114" s="91"/>
      <c r="J114" s="91"/>
      <c r="K114" s="92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2"/>
      <c r="AH114" s="92"/>
      <c r="AM114" s="92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</row>
    <row r="115" spans="1:53" x14ac:dyDescent="0.35">
      <c r="A115" s="91"/>
      <c r="B115" s="91"/>
      <c r="C115" s="91"/>
      <c r="D115" s="91"/>
      <c r="E115" s="91"/>
      <c r="F115" s="91"/>
      <c r="G115" s="91"/>
      <c r="H115" s="91"/>
      <c r="I115" s="91"/>
      <c r="J115" s="91"/>
      <c r="K115" s="92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2"/>
      <c r="AH115" s="92"/>
      <c r="AM115" s="92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</row>
    <row r="116" spans="1:53" x14ac:dyDescent="0.35">
      <c r="A116" s="91"/>
      <c r="B116" s="91"/>
      <c r="C116" s="91"/>
      <c r="D116" s="91"/>
      <c r="E116" s="91"/>
      <c r="F116" s="91"/>
      <c r="G116" s="91"/>
      <c r="H116" s="91"/>
      <c r="I116" s="91"/>
      <c r="J116" s="91"/>
      <c r="K116" s="92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2"/>
      <c r="AH116" s="92"/>
      <c r="AM116" s="92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</row>
    <row r="117" spans="1:53" x14ac:dyDescent="0.35">
      <c r="A117" s="91"/>
      <c r="B117" s="91"/>
      <c r="C117" s="91"/>
      <c r="D117" s="91"/>
      <c r="E117" s="91"/>
      <c r="F117" s="91"/>
      <c r="G117" s="91"/>
      <c r="H117" s="91"/>
      <c r="I117" s="91"/>
      <c r="J117" s="91"/>
      <c r="K117" s="92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2"/>
      <c r="AH117" s="92"/>
      <c r="AM117" s="92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</row>
    <row r="118" spans="1:53" x14ac:dyDescent="0.35">
      <c r="A118" s="91"/>
      <c r="B118" s="91"/>
      <c r="C118" s="91"/>
      <c r="D118" s="91"/>
      <c r="E118" s="91"/>
      <c r="F118" s="91"/>
      <c r="G118" s="91"/>
      <c r="H118" s="91"/>
      <c r="I118" s="91"/>
      <c r="J118" s="91"/>
      <c r="K118" s="92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2"/>
      <c r="AH118" s="92"/>
      <c r="AM118" s="92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</row>
    <row r="119" spans="1:53" x14ac:dyDescent="0.35">
      <c r="A119" s="91"/>
      <c r="B119" s="91"/>
      <c r="C119" s="91"/>
      <c r="D119" s="91"/>
      <c r="E119" s="91"/>
      <c r="F119" s="91"/>
      <c r="G119" s="91"/>
      <c r="H119" s="91"/>
      <c r="I119" s="91"/>
      <c r="J119" s="91"/>
      <c r="K119" s="92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2"/>
      <c r="AH119" s="92"/>
      <c r="AM119" s="92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</row>
    <row r="120" spans="1:53" x14ac:dyDescent="0.35">
      <c r="A120" s="91"/>
      <c r="B120" s="91"/>
      <c r="C120" s="91"/>
      <c r="D120" s="91"/>
      <c r="E120" s="91"/>
      <c r="F120" s="91"/>
      <c r="G120" s="91"/>
      <c r="H120" s="91"/>
      <c r="I120" s="91"/>
      <c r="J120" s="91"/>
      <c r="K120" s="92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2"/>
      <c r="AH120" s="92"/>
      <c r="AM120" s="92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</row>
    <row r="121" spans="1:53" x14ac:dyDescent="0.35">
      <c r="A121" s="91"/>
      <c r="B121" s="91"/>
      <c r="C121" s="91"/>
      <c r="D121" s="91"/>
      <c r="E121" s="91"/>
      <c r="F121" s="91"/>
      <c r="G121" s="91"/>
      <c r="H121" s="91"/>
      <c r="I121" s="91"/>
      <c r="J121" s="91"/>
      <c r="K121" s="92"/>
      <c r="L121" s="91"/>
      <c r="M121" s="91"/>
      <c r="N121" s="91"/>
      <c r="O121" s="91"/>
      <c r="P121" s="91"/>
      <c r="Q121" s="91"/>
      <c r="R121" s="91"/>
      <c r="S121" s="91"/>
      <c r="T121" s="91"/>
      <c r="U121" s="91"/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2"/>
      <c r="AH121" s="92"/>
      <c r="AM121" s="92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</row>
    <row r="122" spans="1:53" x14ac:dyDescent="0.35">
      <c r="A122" s="91"/>
      <c r="B122" s="91"/>
      <c r="C122" s="91"/>
      <c r="D122" s="91"/>
      <c r="E122" s="91"/>
      <c r="F122" s="91"/>
      <c r="G122" s="91"/>
      <c r="H122" s="91"/>
      <c r="I122" s="91"/>
      <c r="J122" s="91"/>
      <c r="K122" s="92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2"/>
      <c r="AH122" s="92"/>
      <c r="AM122" s="92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</row>
    <row r="123" spans="1:53" x14ac:dyDescent="0.35">
      <c r="A123" s="91"/>
      <c r="B123" s="91"/>
      <c r="C123" s="91"/>
      <c r="D123" s="91"/>
      <c r="E123" s="91"/>
      <c r="F123" s="91"/>
      <c r="G123" s="91"/>
      <c r="H123" s="91"/>
      <c r="I123" s="91"/>
      <c r="J123" s="91"/>
      <c r="K123" s="92"/>
      <c r="L123" s="91"/>
      <c r="M123" s="91"/>
      <c r="N123" s="91"/>
      <c r="O123" s="91"/>
      <c r="P123" s="91"/>
      <c r="Q123" s="91"/>
      <c r="R123" s="91"/>
      <c r="S123" s="91"/>
      <c r="T123" s="91"/>
      <c r="U123" s="91"/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2"/>
      <c r="AH123" s="92"/>
      <c r="AM123" s="92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</row>
    <row r="124" spans="1:53" x14ac:dyDescent="0.35">
      <c r="A124" s="91"/>
      <c r="B124" s="91"/>
      <c r="C124" s="91"/>
      <c r="D124" s="91"/>
      <c r="E124" s="91"/>
      <c r="F124" s="91"/>
      <c r="G124" s="91"/>
      <c r="H124" s="91"/>
      <c r="I124" s="91"/>
      <c r="J124" s="91"/>
      <c r="K124" s="92"/>
      <c r="L124" s="91"/>
      <c r="M124" s="91"/>
      <c r="N124" s="91"/>
      <c r="O124" s="91"/>
      <c r="P124" s="91"/>
      <c r="Q124" s="91"/>
      <c r="R124" s="91"/>
      <c r="S124" s="91"/>
      <c r="T124" s="91"/>
      <c r="U124" s="91"/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2"/>
      <c r="AH124" s="92"/>
      <c r="AM124" s="92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</row>
    <row r="125" spans="1:53" x14ac:dyDescent="0.35">
      <c r="A125" s="91"/>
      <c r="B125" s="91"/>
      <c r="C125" s="91"/>
      <c r="D125" s="91"/>
      <c r="E125" s="91"/>
      <c r="F125" s="91"/>
      <c r="G125" s="91"/>
      <c r="H125" s="91"/>
      <c r="I125" s="91"/>
      <c r="J125" s="91"/>
      <c r="K125" s="92"/>
      <c r="L125" s="91"/>
      <c r="M125" s="91"/>
      <c r="N125" s="91"/>
      <c r="O125" s="91"/>
      <c r="P125" s="91"/>
      <c r="Q125" s="91"/>
      <c r="R125" s="91"/>
      <c r="S125" s="91"/>
      <c r="T125" s="91"/>
      <c r="U125" s="91"/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2"/>
      <c r="AH125" s="92"/>
      <c r="AM125" s="92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</row>
    <row r="126" spans="1:53" x14ac:dyDescent="0.35">
      <c r="A126" s="91"/>
      <c r="B126" s="91"/>
      <c r="C126" s="91"/>
      <c r="D126" s="91"/>
      <c r="E126" s="91"/>
      <c r="F126" s="91"/>
      <c r="G126" s="91"/>
      <c r="H126" s="91"/>
      <c r="I126" s="91"/>
      <c r="J126" s="91"/>
      <c r="K126" s="92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2"/>
      <c r="AH126" s="92"/>
      <c r="AM126" s="92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</row>
    <row r="127" spans="1:53" x14ac:dyDescent="0.35">
      <c r="A127" s="91"/>
      <c r="B127" s="91"/>
      <c r="C127" s="91"/>
      <c r="D127" s="91"/>
      <c r="E127" s="91"/>
      <c r="F127" s="91"/>
      <c r="G127" s="91"/>
      <c r="H127" s="91"/>
      <c r="I127" s="91"/>
      <c r="J127" s="91"/>
      <c r="K127" s="92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2"/>
      <c r="AH127" s="92"/>
      <c r="AM127" s="92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</row>
    <row r="128" spans="1:53" x14ac:dyDescent="0.35">
      <c r="A128" s="91"/>
      <c r="B128" s="91"/>
      <c r="C128" s="91"/>
      <c r="D128" s="91"/>
      <c r="E128" s="91"/>
      <c r="F128" s="91"/>
      <c r="G128" s="91"/>
      <c r="H128" s="91"/>
      <c r="I128" s="91"/>
      <c r="J128" s="91"/>
      <c r="K128" s="92"/>
      <c r="L128" s="91"/>
      <c r="M128" s="91"/>
      <c r="N128" s="91"/>
      <c r="O128" s="91"/>
      <c r="P128" s="91"/>
      <c r="Q128" s="91"/>
      <c r="R128" s="91"/>
      <c r="S128" s="91"/>
      <c r="T128" s="91"/>
      <c r="U128" s="91"/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2"/>
      <c r="AH128" s="92"/>
      <c r="AM128" s="92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</row>
    <row r="129" spans="1:53" x14ac:dyDescent="0.35">
      <c r="A129" s="91"/>
      <c r="B129" s="91"/>
      <c r="C129" s="91"/>
      <c r="D129" s="91"/>
      <c r="E129" s="91"/>
      <c r="F129" s="91"/>
      <c r="G129" s="91"/>
      <c r="H129" s="91"/>
      <c r="I129" s="91"/>
      <c r="J129" s="91"/>
      <c r="K129" s="92"/>
      <c r="L129" s="91"/>
      <c r="M129" s="91"/>
      <c r="N129" s="91"/>
      <c r="O129" s="91"/>
      <c r="P129" s="91"/>
      <c r="Q129" s="91"/>
      <c r="R129" s="91"/>
      <c r="S129" s="91"/>
      <c r="T129" s="91"/>
      <c r="U129" s="91"/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2"/>
      <c r="AH129" s="92"/>
      <c r="AM129" s="92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</row>
    <row r="130" spans="1:53" x14ac:dyDescent="0.35">
      <c r="A130" s="91"/>
      <c r="B130" s="91"/>
      <c r="C130" s="91"/>
      <c r="D130" s="91"/>
      <c r="E130" s="91"/>
      <c r="F130" s="91"/>
      <c r="G130" s="91"/>
      <c r="H130" s="91"/>
      <c r="I130" s="91"/>
      <c r="J130" s="91"/>
      <c r="K130" s="92"/>
      <c r="L130" s="91"/>
      <c r="M130" s="91"/>
      <c r="N130" s="91"/>
      <c r="O130" s="91"/>
      <c r="P130" s="91"/>
      <c r="Q130" s="91"/>
      <c r="R130" s="91"/>
      <c r="S130" s="91"/>
      <c r="T130" s="91"/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2"/>
      <c r="AH130" s="92"/>
      <c r="AM130" s="92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</row>
    <row r="131" spans="1:53" x14ac:dyDescent="0.35">
      <c r="A131" s="91"/>
      <c r="B131" s="91"/>
      <c r="C131" s="91"/>
      <c r="D131" s="91"/>
      <c r="E131" s="91"/>
      <c r="F131" s="91"/>
      <c r="G131" s="91"/>
      <c r="H131" s="91"/>
      <c r="I131" s="91"/>
      <c r="J131" s="91"/>
      <c r="K131" s="92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2"/>
      <c r="AH131" s="92"/>
      <c r="AM131" s="92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</row>
    <row r="132" spans="1:53" x14ac:dyDescent="0.35">
      <c r="A132" s="91"/>
      <c r="B132" s="91"/>
      <c r="C132" s="91"/>
      <c r="D132" s="91"/>
      <c r="E132" s="91"/>
      <c r="F132" s="91"/>
      <c r="G132" s="91"/>
      <c r="H132" s="91"/>
      <c r="I132" s="91"/>
      <c r="J132" s="91"/>
      <c r="K132" s="92"/>
      <c r="L132" s="91"/>
      <c r="M132" s="91"/>
      <c r="N132" s="91"/>
      <c r="O132" s="91"/>
      <c r="P132" s="91"/>
      <c r="Q132" s="91"/>
      <c r="R132" s="91"/>
      <c r="S132" s="91"/>
      <c r="T132" s="91"/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2"/>
      <c r="AH132" s="92"/>
      <c r="AM132" s="92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</row>
    <row r="133" spans="1:53" x14ac:dyDescent="0.35">
      <c r="A133" s="91"/>
      <c r="B133" s="91"/>
      <c r="C133" s="91"/>
      <c r="D133" s="91"/>
      <c r="E133" s="91"/>
      <c r="F133" s="91"/>
      <c r="G133" s="91"/>
      <c r="H133" s="91"/>
      <c r="I133" s="91"/>
      <c r="J133" s="91"/>
      <c r="K133" s="92"/>
      <c r="L133" s="91"/>
      <c r="M133" s="91"/>
      <c r="N133" s="91"/>
      <c r="O133" s="91"/>
      <c r="P133" s="91"/>
      <c r="Q133" s="91"/>
      <c r="R133" s="91"/>
      <c r="S133" s="91"/>
      <c r="T133" s="91"/>
      <c r="U133" s="91"/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2"/>
      <c r="AH133" s="92"/>
      <c r="AM133" s="92"/>
      <c r="AN133" s="91"/>
      <c r="AO133" s="91"/>
      <c r="AP133" s="91"/>
      <c r="AQ133" s="91"/>
      <c r="AR133" s="91"/>
      <c r="AS133" s="91"/>
      <c r="AT133" s="91"/>
      <c r="AU133" s="91"/>
      <c r="AV133" s="91"/>
      <c r="AW133" s="91"/>
      <c r="AX133" s="91"/>
      <c r="AY133" s="91"/>
      <c r="AZ133" s="91"/>
      <c r="BA133" s="91"/>
    </row>
    <row r="134" spans="1:53" x14ac:dyDescent="0.35">
      <c r="A134" s="91"/>
      <c r="B134" s="91"/>
      <c r="C134" s="91"/>
      <c r="D134" s="91"/>
      <c r="E134" s="91"/>
      <c r="F134" s="91"/>
      <c r="G134" s="91"/>
      <c r="H134" s="91"/>
      <c r="I134" s="91"/>
      <c r="J134" s="91"/>
      <c r="K134" s="92"/>
      <c r="L134" s="91"/>
      <c r="M134" s="91"/>
      <c r="N134" s="91"/>
      <c r="O134" s="91"/>
      <c r="P134" s="91"/>
      <c r="Q134" s="91"/>
      <c r="R134" s="91"/>
      <c r="S134" s="91"/>
      <c r="T134" s="91"/>
      <c r="U134" s="91"/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2"/>
      <c r="AH134" s="92"/>
      <c r="AM134" s="92"/>
      <c r="AN134" s="91"/>
      <c r="AO134" s="91"/>
      <c r="AP134" s="91"/>
      <c r="AQ134" s="91"/>
      <c r="AR134" s="91"/>
      <c r="AS134" s="91"/>
      <c r="AT134" s="91"/>
      <c r="AU134" s="91"/>
      <c r="AV134" s="91"/>
      <c r="AW134" s="91"/>
      <c r="AX134" s="91"/>
      <c r="AY134" s="91"/>
      <c r="AZ134" s="91"/>
      <c r="BA134" s="91"/>
    </row>
    <row r="135" spans="1:53" x14ac:dyDescent="0.35">
      <c r="A135" s="91"/>
      <c r="B135" s="91"/>
      <c r="C135" s="91"/>
      <c r="D135" s="91"/>
      <c r="E135" s="91"/>
      <c r="F135" s="91"/>
      <c r="G135" s="91"/>
      <c r="H135" s="91"/>
      <c r="I135" s="91"/>
      <c r="J135" s="91"/>
      <c r="K135" s="92"/>
      <c r="L135" s="91"/>
      <c r="M135" s="91"/>
      <c r="N135" s="91"/>
      <c r="O135" s="91"/>
      <c r="P135" s="91"/>
      <c r="Q135" s="91"/>
      <c r="R135" s="91"/>
      <c r="S135" s="91"/>
      <c r="T135" s="91"/>
      <c r="U135" s="91"/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2"/>
      <c r="AH135" s="92"/>
      <c r="AM135" s="92"/>
      <c r="AN135" s="91"/>
      <c r="AO135" s="91"/>
      <c r="AP135" s="91"/>
      <c r="AQ135" s="91"/>
      <c r="AR135" s="91"/>
      <c r="AS135" s="91"/>
      <c r="AT135" s="91"/>
      <c r="AU135" s="91"/>
      <c r="AV135" s="91"/>
      <c r="AW135" s="91"/>
      <c r="AX135" s="91"/>
      <c r="AY135" s="91"/>
      <c r="AZ135" s="91"/>
      <c r="BA135" s="91"/>
    </row>
    <row r="136" spans="1:53" x14ac:dyDescent="0.35">
      <c r="A136" s="91"/>
      <c r="B136" s="91"/>
      <c r="C136" s="91"/>
      <c r="D136" s="91"/>
      <c r="E136" s="91"/>
      <c r="F136" s="91"/>
      <c r="G136" s="91"/>
      <c r="H136" s="91"/>
      <c r="I136" s="91"/>
      <c r="J136" s="91"/>
      <c r="K136" s="92"/>
      <c r="L136" s="91"/>
      <c r="M136" s="91"/>
      <c r="N136" s="91"/>
      <c r="O136" s="91"/>
      <c r="P136" s="91"/>
      <c r="Q136" s="91"/>
      <c r="R136" s="91"/>
      <c r="S136" s="91"/>
      <c r="T136" s="91"/>
      <c r="U136" s="91"/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2"/>
      <c r="AH136" s="92"/>
      <c r="AM136" s="92"/>
      <c r="AN136" s="91"/>
      <c r="AO136" s="91"/>
      <c r="AP136" s="91"/>
      <c r="AQ136" s="91"/>
      <c r="AR136" s="91"/>
      <c r="AS136" s="91"/>
      <c r="AT136" s="91"/>
      <c r="AU136" s="91"/>
      <c r="AV136" s="91"/>
      <c r="AW136" s="91"/>
      <c r="AX136" s="91"/>
      <c r="AY136" s="91"/>
      <c r="AZ136" s="91"/>
      <c r="BA136" s="91"/>
    </row>
    <row r="137" spans="1:53" x14ac:dyDescent="0.35">
      <c r="A137" s="91"/>
      <c r="B137" s="91"/>
      <c r="C137" s="91"/>
      <c r="D137" s="91"/>
      <c r="E137" s="91"/>
      <c r="F137" s="91"/>
      <c r="G137" s="91"/>
      <c r="H137" s="91"/>
      <c r="I137" s="91"/>
      <c r="J137" s="91"/>
      <c r="K137" s="92"/>
      <c r="L137" s="91"/>
      <c r="M137" s="91"/>
      <c r="N137" s="91"/>
      <c r="O137" s="91"/>
      <c r="P137" s="91"/>
      <c r="Q137" s="91"/>
      <c r="R137" s="91"/>
      <c r="S137" s="91"/>
      <c r="T137" s="91"/>
      <c r="U137" s="91"/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2"/>
      <c r="AH137" s="92"/>
      <c r="AM137" s="92"/>
      <c r="AN137" s="91"/>
      <c r="AO137" s="91"/>
      <c r="AP137" s="91"/>
      <c r="AQ137" s="91"/>
      <c r="AR137" s="91"/>
      <c r="AS137" s="91"/>
      <c r="AT137" s="91"/>
      <c r="AU137" s="91"/>
      <c r="AV137" s="91"/>
      <c r="AW137" s="91"/>
      <c r="AX137" s="91"/>
      <c r="AY137" s="91"/>
      <c r="AZ137" s="91"/>
      <c r="BA137" s="91"/>
    </row>
    <row r="138" spans="1:53" x14ac:dyDescent="0.35">
      <c r="A138" s="91"/>
      <c r="B138" s="91"/>
      <c r="C138" s="91"/>
      <c r="D138" s="91"/>
      <c r="E138" s="91"/>
      <c r="F138" s="91"/>
      <c r="G138" s="91"/>
      <c r="H138" s="91"/>
      <c r="I138" s="91"/>
      <c r="J138" s="91"/>
      <c r="K138" s="92"/>
      <c r="L138" s="91"/>
      <c r="M138" s="91"/>
      <c r="N138" s="91"/>
      <c r="O138" s="91"/>
      <c r="P138" s="91"/>
      <c r="Q138" s="91"/>
      <c r="R138" s="91"/>
      <c r="S138" s="91"/>
      <c r="T138" s="91"/>
      <c r="U138" s="91"/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2"/>
      <c r="AH138" s="92"/>
      <c r="AM138" s="92"/>
      <c r="AN138" s="91"/>
      <c r="AO138" s="91"/>
      <c r="AP138" s="91"/>
      <c r="AQ138" s="91"/>
      <c r="AR138" s="91"/>
      <c r="AS138" s="91"/>
      <c r="AT138" s="91"/>
      <c r="AU138" s="91"/>
      <c r="AV138" s="91"/>
      <c r="AW138" s="91"/>
      <c r="AX138" s="91"/>
      <c r="AY138" s="91"/>
      <c r="AZ138" s="91"/>
      <c r="BA138" s="91"/>
    </row>
    <row r="139" spans="1:53" x14ac:dyDescent="0.35">
      <c r="A139" s="91"/>
      <c r="B139" s="91"/>
      <c r="C139" s="91"/>
      <c r="D139" s="91"/>
      <c r="E139" s="91"/>
      <c r="F139" s="91"/>
      <c r="G139" s="91"/>
      <c r="H139" s="91"/>
      <c r="I139" s="91"/>
      <c r="J139" s="91"/>
      <c r="K139" s="92"/>
      <c r="L139" s="91"/>
      <c r="M139" s="91"/>
      <c r="N139" s="91"/>
      <c r="O139" s="91"/>
      <c r="P139" s="91"/>
      <c r="Q139" s="91"/>
      <c r="R139" s="91"/>
      <c r="S139" s="91"/>
      <c r="T139" s="91"/>
      <c r="U139" s="91"/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2"/>
      <c r="AH139" s="92"/>
      <c r="AM139" s="92"/>
      <c r="AN139" s="91"/>
      <c r="AO139" s="91"/>
      <c r="AP139" s="91"/>
      <c r="AQ139" s="91"/>
      <c r="AR139" s="91"/>
      <c r="AS139" s="91"/>
      <c r="AT139" s="91"/>
      <c r="AU139" s="91"/>
      <c r="AV139" s="91"/>
      <c r="AW139" s="91"/>
      <c r="AX139" s="91"/>
      <c r="AY139" s="91"/>
      <c r="AZ139" s="91"/>
      <c r="BA139" s="91"/>
    </row>
    <row r="140" spans="1:53" x14ac:dyDescent="0.35">
      <c r="A140" s="91"/>
      <c r="B140" s="91"/>
      <c r="C140" s="91"/>
      <c r="D140" s="91"/>
      <c r="E140" s="91"/>
      <c r="F140" s="91"/>
      <c r="G140" s="91"/>
      <c r="H140" s="91"/>
      <c r="I140" s="91"/>
      <c r="J140" s="91"/>
      <c r="K140" s="92"/>
      <c r="L140" s="91"/>
      <c r="M140" s="91"/>
      <c r="N140" s="91"/>
      <c r="O140" s="91"/>
      <c r="P140" s="91"/>
      <c r="Q140" s="91"/>
      <c r="R140" s="91"/>
      <c r="S140" s="91"/>
      <c r="T140" s="91"/>
      <c r="U140" s="91"/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2"/>
      <c r="AH140" s="92"/>
      <c r="AM140" s="92"/>
      <c r="AN140" s="91"/>
      <c r="AO140" s="91"/>
      <c r="AP140" s="91"/>
      <c r="AQ140" s="91"/>
      <c r="AR140" s="91"/>
      <c r="AS140" s="91"/>
      <c r="AT140" s="91"/>
      <c r="AU140" s="91"/>
      <c r="AV140" s="91"/>
      <c r="AW140" s="91"/>
      <c r="AX140" s="91"/>
      <c r="AY140" s="91"/>
      <c r="AZ140" s="91"/>
      <c r="BA140" s="91"/>
    </row>
    <row r="141" spans="1:53" x14ac:dyDescent="0.35">
      <c r="A141" s="91"/>
      <c r="B141" s="91"/>
      <c r="C141" s="91"/>
      <c r="D141" s="91"/>
      <c r="E141" s="91"/>
      <c r="F141" s="91"/>
      <c r="G141" s="91"/>
      <c r="H141" s="91"/>
      <c r="I141" s="91"/>
      <c r="J141" s="91"/>
      <c r="K141" s="92"/>
      <c r="L141" s="91"/>
      <c r="M141" s="91"/>
      <c r="N141" s="91"/>
      <c r="O141" s="91"/>
      <c r="P141" s="91"/>
      <c r="Q141" s="91"/>
      <c r="R141" s="91"/>
      <c r="S141" s="91"/>
      <c r="T141" s="91"/>
      <c r="U141" s="91"/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2"/>
      <c r="AH141" s="92"/>
      <c r="AM141" s="92"/>
      <c r="AN141" s="91"/>
      <c r="AO141" s="91"/>
      <c r="AP141" s="91"/>
      <c r="AQ141" s="91"/>
      <c r="AR141" s="91"/>
      <c r="AS141" s="91"/>
      <c r="AT141" s="91"/>
      <c r="AU141" s="91"/>
      <c r="AV141" s="91"/>
      <c r="AW141" s="91"/>
      <c r="AX141" s="91"/>
      <c r="AY141" s="91"/>
      <c r="AZ141" s="91"/>
      <c r="BA141" s="91"/>
    </row>
    <row r="142" spans="1:53" x14ac:dyDescent="0.35">
      <c r="A142" s="91"/>
      <c r="B142" s="91"/>
      <c r="C142" s="91"/>
      <c r="D142" s="91"/>
      <c r="E142" s="91"/>
      <c r="F142" s="91"/>
      <c r="G142" s="91"/>
      <c r="H142" s="91"/>
      <c r="I142" s="91"/>
      <c r="J142" s="91"/>
      <c r="K142" s="92"/>
      <c r="L142" s="91"/>
      <c r="M142" s="91"/>
      <c r="N142" s="91"/>
      <c r="O142" s="91"/>
      <c r="P142" s="91"/>
      <c r="Q142" s="91"/>
      <c r="R142" s="91"/>
      <c r="S142" s="91"/>
      <c r="T142" s="91"/>
      <c r="U142" s="91"/>
      <c r="V142" s="91"/>
      <c r="W142" s="91"/>
      <c r="X142" s="91"/>
      <c r="Y142" s="91"/>
      <c r="Z142" s="91"/>
      <c r="AA142" s="91"/>
      <c r="AB142" s="91"/>
      <c r="AC142" s="91"/>
      <c r="AD142" s="91"/>
      <c r="AE142" s="91"/>
      <c r="AF142" s="91"/>
      <c r="AG142" s="92"/>
      <c r="AH142" s="92"/>
      <c r="AM142" s="92"/>
      <c r="AN142" s="91"/>
      <c r="AO142" s="91"/>
      <c r="AP142" s="91"/>
      <c r="AQ142" s="91"/>
      <c r="AR142" s="91"/>
      <c r="AS142" s="91"/>
      <c r="AT142" s="91"/>
      <c r="AU142" s="91"/>
      <c r="AV142" s="91"/>
      <c r="AW142" s="91"/>
      <c r="AX142" s="91"/>
      <c r="AY142" s="91"/>
      <c r="AZ142" s="91"/>
      <c r="BA142" s="91"/>
    </row>
    <row r="143" spans="1:53" x14ac:dyDescent="0.35">
      <c r="A143" s="91"/>
      <c r="B143" s="91"/>
      <c r="C143" s="91"/>
      <c r="D143" s="91"/>
      <c r="E143" s="91"/>
      <c r="F143" s="91"/>
      <c r="G143" s="91"/>
      <c r="H143" s="91"/>
      <c r="I143" s="91"/>
      <c r="J143" s="91"/>
      <c r="K143" s="92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2"/>
      <c r="AH143" s="92"/>
      <c r="AM143" s="92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</row>
    <row r="144" spans="1:53" x14ac:dyDescent="0.35">
      <c r="A144" s="91"/>
      <c r="B144" s="91"/>
      <c r="C144" s="91"/>
      <c r="D144" s="91"/>
      <c r="E144" s="91"/>
      <c r="F144" s="91"/>
      <c r="G144" s="91"/>
      <c r="H144" s="91"/>
      <c r="I144" s="91"/>
      <c r="J144" s="91"/>
      <c r="K144" s="92"/>
      <c r="L144" s="91"/>
      <c r="M144" s="91"/>
      <c r="N144" s="91"/>
      <c r="O144" s="91"/>
      <c r="P144" s="91"/>
      <c r="Q144" s="91"/>
      <c r="R144" s="91"/>
      <c r="S144" s="91"/>
      <c r="T144" s="91"/>
      <c r="U144" s="91"/>
      <c r="V144" s="91"/>
      <c r="W144" s="91"/>
      <c r="X144" s="91"/>
      <c r="Y144" s="91"/>
      <c r="Z144" s="91"/>
      <c r="AA144" s="91"/>
      <c r="AB144" s="91"/>
      <c r="AC144" s="91"/>
      <c r="AD144" s="91"/>
      <c r="AE144" s="91"/>
      <c r="AF144" s="91"/>
      <c r="AG144" s="92"/>
      <c r="AH144" s="92"/>
      <c r="AM144" s="92"/>
      <c r="AN144" s="91"/>
      <c r="AO144" s="91"/>
      <c r="AP144" s="91"/>
      <c r="AQ144" s="91"/>
      <c r="AR144" s="91"/>
      <c r="AS144" s="91"/>
      <c r="AT144" s="91"/>
      <c r="AU144" s="91"/>
      <c r="AV144" s="91"/>
      <c r="AW144" s="91"/>
      <c r="AX144" s="91"/>
      <c r="AY144" s="91"/>
      <c r="AZ144" s="91"/>
      <c r="BA144" s="91"/>
    </row>
    <row r="145" spans="1:53" x14ac:dyDescent="0.35">
      <c r="A145" s="91"/>
      <c r="B145" s="91"/>
      <c r="C145" s="91"/>
      <c r="D145" s="91"/>
      <c r="E145" s="91"/>
      <c r="F145" s="91"/>
      <c r="G145" s="91"/>
      <c r="H145" s="91"/>
      <c r="I145" s="91"/>
      <c r="J145" s="91"/>
      <c r="K145" s="92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91"/>
      <c r="W145" s="91"/>
      <c r="X145" s="91"/>
      <c r="Y145" s="91"/>
      <c r="Z145" s="91"/>
      <c r="AA145" s="91"/>
      <c r="AB145" s="91"/>
      <c r="AC145" s="91"/>
      <c r="AD145" s="91"/>
      <c r="AE145" s="91"/>
      <c r="AF145" s="91"/>
      <c r="AG145" s="92"/>
      <c r="AH145" s="92"/>
      <c r="AM145" s="92"/>
      <c r="AN145" s="91"/>
      <c r="AO145" s="91"/>
      <c r="AP145" s="91"/>
      <c r="AQ145" s="91"/>
      <c r="AR145" s="91"/>
      <c r="AS145" s="91"/>
      <c r="AT145" s="91"/>
      <c r="AU145" s="91"/>
      <c r="AV145" s="91"/>
      <c r="AW145" s="91"/>
      <c r="AX145" s="91"/>
      <c r="AY145" s="91"/>
      <c r="AZ145" s="91"/>
      <c r="BA145" s="91"/>
    </row>
    <row r="146" spans="1:53" x14ac:dyDescent="0.35">
      <c r="A146" s="91"/>
      <c r="B146" s="91"/>
      <c r="C146" s="91"/>
      <c r="D146" s="91"/>
      <c r="E146" s="91"/>
      <c r="F146" s="91"/>
      <c r="G146" s="91"/>
      <c r="H146" s="91"/>
      <c r="I146" s="91"/>
      <c r="J146" s="91"/>
      <c r="K146" s="92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91"/>
      <c r="W146" s="91"/>
      <c r="X146" s="91"/>
      <c r="Y146" s="91"/>
      <c r="Z146" s="91"/>
      <c r="AA146" s="91"/>
      <c r="AB146" s="91"/>
      <c r="AC146" s="91"/>
      <c r="AD146" s="91"/>
      <c r="AE146" s="91"/>
      <c r="AF146" s="91"/>
      <c r="AG146" s="92"/>
      <c r="AH146" s="92"/>
      <c r="AM146" s="92"/>
      <c r="AN146" s="91"/>
      <c r="AO146" s="91"/>
      <c r="AP146" s="91"/>
      <c r="AQ146" s="91"/>
      <c r="AR146" s="91"/>
      <c r="AS146" s="91"/>
      <c r="AT146" s="91"/>
      <c r="AU146" s="91"/>
      <c r="AV146" s="91"/>
      <c r="AW146" s="91"/>
      <c r="AX146" s="91"/>
      <c r="AY146" s="91"/>
      <c r="AZ146" s="91"/>
      <c r="BA146" s="91"/>
    </row>
    <row r="147" spans="1:53" x14ac:dyDescent="0.35">
      <c r="A147" s="91"/>
      <c r="B147" s="91"/>
      <c r="C147" s="91"/>
      <c r="D147" s="91"/>
      <c r="E147" s="91"/>
      <c r="F147" s="91"/>
      <c r="G147" s="91"/>
      <c r="H147" s="91"/>
      <c r="I147" s="91"/>
      <c r="J147" s="91"/>
      <c r="K147" s="92"/>
      <c r="L147" s="91"/>
      <c r="M147" s="91"/>
      <c r="N147" s="91"/>
      <c r="O147" s="91"/>
      <c r="P147" s="91"/>
      <c r="Q147" s="91"/>
      <c r="R147" s="91"/>
      <c r="S147" s="91"/>
      <c r="T147" s="91"/>
      <c r="U147" s="91"/>
      <c r="V147" s="91"/>
      <c r="W147" s="91"/>
      <c r="X147" s="91"/>
      <c r="Y147" s="91"/>
      <c r="Z147" s="91"/>
      <c r="AA147" s="91"/>
      <c r="AB147" s="91"/>
      <c r="AC147" s="91"/>
      <c r="AD147" s="91"/>
      <c r="AE147" s="91"/>
      <c r="AF147" s="91"/>
      <c r="AG147" s="92"/>
      <c r="AH147" s="92"/>
      <c r="AM147" s="92"/>
      <c r="AN147" s="91"/>
      <c r="AO147" s="91"/>
      <c r="AP147" s="91"/>
      <c r="AQ147" s="91"/>
      <c r="AR147" s="91"/>
      <c r="AS147" s="91"/>
      <c r="AT147" s="91"/>
      <c r="AU147" s="91"/>
      <c r="AV147" s="91"/>
      <c r="AW147" s="91"/>
      <c r="AX147" s="91"/>
      <c r="AY147" s="91"/>
      <c r="AZ147" s="91"/>
      <c r="BA147" s="91"/>
    </row>
    <row r="148" spans="1:53" x14ac:dyDescent="0.35">
      <c r="A148" s="91"/>
      <c r="B148" s="91"/>
      <c r="C148" s="91"/>
      <c r="D148" s="91"/>
      <c r="E148" s="91"/>
      <c r="F148" s="91"/>
      <c r="G148" s="91"/>
      <c r="H148" s="91"/>
      <c r="I148" s="91"/>
      <c r="J148" s="91"/>
      <c r="K148" s="92"/>
      <c r="L148" s="91"/>
      <c r="M148" s="91"/>
      <c r="N148" s="91"/>
      <c r="O148" s="91"/>
      <c r="P148" s="91"/>
      <c r="Q148" s="91"/>
      <c r="R148" s="91"/>
      <c r="S148" s="91"/>
      <c r="T148" s="91"/>
      <c r="U148" s="91"/>
      <c r="V148" s="91"/>
      <c r="W148" s="91"/>
      <c r="X148" s="91"/>
      <c r="Y148" s="91"/>
      <c r="Z148" s="91"/>
      <c r="AA148" s="91"/>
      <c r="AB148" s="91"/>
      <c r="AC148" s="91"/>
      <c r="AD148" s="91"/>
      <c r="AE148" s="91"/>
      <c r="AF148" s="91"/>
      <c r="AG148" s="92"/>
      <c r="AH148" s="92"/>
      <c r="AM148" s="92"/>
      <c r="AN148" s="91"/>
      <c r="AO148" s="91"/>
      <c r="AP148" s="91"/>
      <c r="AQ148" s="91"/>
      <c r="AR148" s="91"/>
      <c r="AS148" s="91"/>
      <c r="AT148" s="91"/>
      <c r="AU148" s="91"/>
      <c r="AV148" s="91"/>
      <c r="AW148" s="91"/>
      <c r="AX148" s="91"/>
      <c r="AY148" s="91"/>
      <c r="AZ148" s="91"/>
      <c r="BA148" s="91"/>
    </row>
    <row r="149" spans="1:53" x14ac:dyDescent="0.35">
      <c r="A149" s="91"/>
      <c r="B149" s="91"/>
      <c r="C149" s="91"/>
      <c r="D149" s="91"/>
      <c r="E149" s="91"/>
      <c r="F149" s="91"/>
      <c r="G149" s="91"/>
      <c r="H149" s="91"/>
      <c r="I149" s="91"/>
      <c r="J149" s="91"/>
      <c r="K149" s="92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2"/>
      <c r="AH149" s="92"/>
      <c r="AM149" s="92"/>
      <c r="AN149" s="91"/>
      <c r="AO149" s="91"/>
      <c r="AP149" s="91"/>
      <c r="AQ149" s="91"/>
      <c r="AR149" s="91"/>
      <c r="AS149" s="91"/>
      <c r="AT149" s="91"/>
      <c r="AU149" s="91"/>
      <c r="AV149" s="91"/>
      <c r="AW149" s="91"/>
      <c r="AX149" s="91"/>
      <c r="AY149" s="91"/>
      <c r="AZ149" s="91"/>
      <c r="BA149" s="91"/>
    </row>
    <row r="150" spans="1:53" x14ac:dyDescent="0.35">
      <c r="A150" s="91"/>
      <c r="B150" s="91"/>
      <c r="C150" s="91"/>
      <c r="D150" s="91"/>
      <c r="E150" s="91"/>
      <c r="F150" s="91"/>
      <c r="G150" s="91"/>
      <c r="H150" s="91"/>
      <c r="I150" s="91"/>
      <c r="J150" s="91"/>
      <c r="K150" s="92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2"/>
      <c r="AH150" s="92"/>
      <c r="AM150" s="92"/>
      <c r="AN150" s="91"/>
      <c r="AO150" s="91"/>
      <c r="AP150" s="91"/>
      <c r="AQ150" s="91"/>
      <c r="AR150" s="91"/>
      <c r="AS150" s="91"/>
      <c r="AT150" s="91"/>
      <c r="AU150" s="91"/>
      <c r="AV150" s="91"/>
      <c r="AW150" s="91"/>
      <c r="AX150" s="91"/>
      <c r="AY150" s="91"/>
      <c r="AZ150" s="91"/>
      <c r="BA150" s="91"/>
    </row>
    <row r="151" spans="1:53" x14ac:dyDescent="0.35">
      <c r="A151" s="91"/>
      <c r="B151" s="91"/>
      <c r="C151" s="91"/>
      <c r="D151" s="91"/>
      <c r="E151" s="91"/>
      <c r="F151" s="91"/>
      <c r="G151" s="91"/>
      <c r="H151" s="91"/>
      <c r="I151" s="91"/>
      <c r="J151" s="91"/>
      <c r="K151" s="92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2"/>
      <c r="AH151" s="92"/>
      <c r="AM151" s="92"/>
      <c r="AN151" s="91"/>
      <c r="AO151" s="91"/>
      <c r="AP151" s="91"/>
      <c r="AQ151" s="91"/>
      <c r="AR151" s="91"/>
      <c r="AS151" s="91"/>
      <c r="AT151" s="91"/>
      <c r="AU151" s="91"/>
      <c r="AV151" s="91"/>
      <c r="AW151" s="91"/>
      <c r="AX151" s="91"/>
      <c r="AY151" s="91"/>
      <c r="AZ151" s="91"/>
      <c r="BA151" s="91"/>
    </row>
    <row r="152" spans="1:53" x14ac:dyDescent="0.35">
      <c r="A152" s="91"/>
      <c r="B152" s="91"/>
      <c r="C152" s="91"/>
      <c r="D152" s="91"/>
      <c r="E152" s="91"/>
      <c r="F152" s="91"/>
      <c r="G152" s="91"/>
      <c r="H152" s="91"/>
      <c r="I152" s="91"/>
      <c r="J152" s="91"/>
      <c r="K152" s="92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2"/>
      <c r="AH152" s="92"/>
      <c r="AM152" s="92"/>
      <c r="AN152" s="91"/>
      <c r="AO152" s="91"/>
      <c r="AP152" s="91"/>
      <c r="AQ152" s="91"/>
      <c r="AR152" s="91"/>
      <c r="AS152" s="91"/>
      <c r="AT152" s="91"/>
      <c r="AU152" s="91"/>
      <c r="AV152" s="91"/>
      <c r="AW152" s="91"/>
      <c r="AX152" s="91"/>
      <c r="AY152" s="91"/>
      <c r="AZ152" s="91"/>
      <c r="BA152" s="91"/>
    </row>
    <row r="153" spans="1:53" x14ac:dyDescent="0.35">
      <c r="A153" s="91"/>
      <c r="B153" s="91"/>
      <c r="C153" s="91"/>
      <c r="D153" s="91"/>
      <c r="E153" s="91"/>
      <c r="F153" s="91"/>
      <c r="G153" s="91"/>
      <c r="H153" s="91"/>
      <c r="I153" s="91"/>
      <c r="J153" s="91"/>
      <c r="K153" s="92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2"/>
      <c r="AH153" s="92"/>
      <c r="AM153" s="92"/>
      <c r="AN153" s="91"/>
      <c r="AO153" s="91"/>
      <c r="AP153" s="91"/>
      <c r="AQ153" s="91"/>
      <c r="AR153" s="91"/>
      <c r="AS153" s="91"/>
      <c r="AT153" s="91"/>
      <c r="AU153" s="91"/>
      <c r="AV153" s="91"/>
      <c r="AW153" s="91"/>
      <c r="AX153" s="91"/>
      <c r="AY153" s="91"/>
      <c r="AZ153" s="91"/>
      <c r="BA153" s="91"/>
    </row>
    <row r="154" spans="1:53" x14ac:dyDescent="0.35">
      <c r="A154" s="91"/>
      <c r="B154" s="91"/>
      <c r="C154" s="91"/>
      <c r="D154" s="91"/>
      <c r="E154" s="91"/>
      <c r="F154" s="91"/>
      <c r="G154" s="91"/>
      <c r="H154" s="91"/>
      <c r="I154" s="91"/>
      <c r="J154" s="91"/>
      <c r="K154" s="92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2"/>
      <c r="AH154" s="92"/>
      <c r="AM154" s="92"/>
      <c r="AN154" s="91"/>
      <c r="AO154" s="91"/>
      <c r="AP154" s="91"/>
      <c r="AQ154" s="91"/>
      <c r="AR154" s="91"/>
      <c r="AS154" s="91"/>
      <c r="AT154" s="91"/>
      <c r="AU154" s="91"/>
      <c r="AV154" s="91"/>
      <c r="AW154" s="91"/>
      <c r="AX154" s="91"/>
      <c r="AY154" s="91"/>
      <c r="AZ154" s="91"/>
      <c r="BA154" s="91"/>
    </row>
    <row r="155" spans="1:53" x14ac:dyDescent="0.35">
      <c r="A155" s="91"/>
      <c r="B155" s="91"/>
      <c r="C155" s="91"/>
      <c r="D155" s="91"/>
      <c r="E155" s="91"/>
      <c r="F155" s="91"/>
      <c r="G155" s="91"/>
      <c r="H155" s="91"/>
      <c r="I155" s="91"/>
      <c r="J155" s="91"/>
      <c r="K155" s="92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2"/>
      <c r="AH155" s="92"/>
      <c r="AM155" s="92"/>
      <c r="AN155" s="91"/>
      <c r="AO155" s="91"/>
      <c r="AP155" s="91"/>
      <c r="AQ155" s="91"/>
      <c r="AR155" s="91"/>
      <c r="AS155" s="91"/>
      <c r="AT155" s="91"/>
      <c r="AU155" s="91"/>
      <c r="AV155" s="91"/>
      <c r="AW155" s="91"/>
      <c r="AX155" s="91"/>
      <c r="AY155" s="91"/>
      <c r="AZ155" s="91"/>
      <c r="BA155" s="91"/>
    </row>
    <row r="156" spans="1:53" x14ac:dyDescent="0.35">
      <c r="A156" s="91"/>
      <c r="B156" s="91"/>
      <c r="C156" s="91"/>
      <c r="D156" s="91"/>
      <c r="E156" s="91"/>
      <c r="F156" s="91"/>
      <c r="G156" s="91"/>
      <c r="H156" s="91"/>
      <c r="I156" s="91"/>
      <c r="J156" s="91"/>
      <c r="K156" s="92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2"/>
      <c r="AH156" s="92"/>
      <c r="AM156" s="92"/>
      <c r="AN156" s="91"/>
      <c r="AO156" s="91"/>
      <c r="AP156" s="91"/>
      <c r="AQ156" s="91"/>
      <c r="AR156" s="91"/>
      <c r="AS156" s="91"/>
      <c r="AT156" s="91"/>
      <c r="AU156" s="91"/>
      <c r="AV156" s="91"/>
      <c r="AW156" s="91"/>
      <c r="AX156" s="91"/>
      <c r="AY156" s="91"/>
      <c r="AZ156" s="91"/>
      <c r="BA156" s="91"/>
    </row>
    <row r="157" spans="1:53" x14ac:dyDescent="0.35">
      <c r="A157" s="91"/>
      <c r="B157" s="91"/>
      <c r="C157" s="91"/>
      <c r="D157" s="91"/>
      <c r="E157" s="91"/>
      <c r="F157" s="91"/>
      <c r="G157" s="91"/>
      <c r="H157" s="91"/>
      <c r="I157" s="91"/>
      <c r="J157" s="91"/>
      <c r="K157" s="92"/>
      <c r="L157" s="91"/>
      <c r="M157" s="91"/>
      <c r="N157" s="91"/>
      <c r="O157" s="91"/>
      <c r="P157" s="91"/>
      <c r="Q157" s="91"/>
      <c r="R157" s="91"/>
      <c r="S157" s="91"/>
      <c r="T157" s="91"/>
      <c r="U157" s="91"/>
      <c r="V157" s="91"/>
      <c r="W157" s="91"/>
      <c r="X157" s="91"/>
      <c r="Y157" s="91"/>
      <c r="Z157" s="91"/>
      <c r="AA157" s="91"/>
      <c r="AB157" s="91"/>
      <c r="AC157" s="91"/>
      <c r="AD157" s="91"/>
      <c r="AE157" s="91"/>
      <c r="AF157" s="91"/>
      <c r="AG157" s="92"/>
      <c r="AH157" s="92"/>
      <c r="AM157" s="92"/>
      <c r="AN157" s="91"/>
      <c r="AO157" s="91"/>
      <c r="AP157" s="91"/>
      <c r="AQ157" s="91"/>
      <c r="AR157" s="91"/>
      <c r="AS157" s="91"/>
      <c r="AT157" s="91"/>
      <c r="AU157" s="91"/>
      <c r="AV157" s="91"/>
      <c r="AW157" s="91"/>
      <c r="AX157" s="91"/>
      <c r="AY157" s="91"/>
      <c r="AZ157" s="91"/>
      <c r="BA157" s="91"/>
    </row>
    <row r="158" spans="1:53" x14ac:dyDescent="0.35">
      <c r="A158" s="91"/>
      <c r="B158" s="91"/>
      <c r="C158" s="91"/>
      <c r="D158" s="91"/>
      <c r="E158" s="91"/>
      <c r="F158" s="91"/>
      <c r="G158" s="91"/>
      <c r="H158" s="91"/>
      <c r="I158" s="91"/>
      <c r="J158" s="91"/>
      <c r="K158" s="92"/>
      <c r="L158" s="91"/>
      <c r="M158" s="91"/>
      <c r="N158" s="91"/>
      <c r="O158" s="91"/>
      <c r="P158" s="91"/>
      <c r="Q158" s="91"/>
      <c r="R158" s="91"/>
      <c r="S158" s="91"/>
      <c r="T158" s="91"/>
      <c r="U158" s="91"/>
      <c r="V158" s="91"/>
      <c r="W158" s="91"/>
      <c r="X158" s="91"/>
      <c r="Y158" s="91"/>
      <c r="Z158" s="91"/>
      <c r="AA158" s="91"/>
      <c r="AB158" s="91"/>
      <c r="AC158" s="91"/>
      <c r="AD158" s="91"/>
      <c r="AE158" s="91"/>
      <c r="AF158" s="91"/>
      <c r="AG158" s="92"/>
      <c r="AH158" s="92"/>
      <c r="AM158" s="92"/>
      <c r="AN158" s="91"/>
      <c r="AO158" s="91"/>
      <c r="AP158" s="91"/>
      <c r="AQ158" s="91"/>
      <c r="AR158" s="91"/>
      <c r="AS158" s="91"/>
      <c r="AT158" s="91"/>
      <c r="AU158" s="91"/>
      <c r="AV158" s="91"/>
      <c r="AW158" s="91"/>
      <c r="AX158" s="91"/>
      <c r="AY158" s="91"/>
      <c r="AZ158" s="91"/>
      <c r="BA158" s="91"/>
    </row>
    <row r="159" spans="1:53" x14ac:dyDescent="0.35">
      <c r="A159" s="91"/>
      <c r="B159" s="91"/>
      <c r="C159" s="91"/>
      <c r="D159" s="91"/>
      <c r="E159" s="91"/>
      <c r="F159" s="91"/>
      <c r="G159" s="91"/>
      <c r="H159" s="91"/>
      <c r="I159" s="91"/>
      <c r="J159" s="91"/>
      <c r="K159" s="92"/>
      <c r="L159" s="91"/>
      <c r="M159" s="91"/>
      <c r="N159" s="91"/>
      <c r="O159" s="91"/>
      <c r="P159" s="91"/>
      <c r="Q159" s="91"/>
      <c r="R159" s="91"/>
      <c r="S159" s="91"/>
      <c r="T159" s="91"/>
      <c r="U159" s="91"/>
      <c r="V159" s="91"/>
      <c r="W159" s="91"/>
      <c r="X159" s="91"/>
      <c r="Y159" s="91"/>
      <c r="Z159" s="91"/>
      <c r="AA159" s="91"/>
      <c r="AB159" s="91"/>
      <c r="AC159" s="91"/>
      <c r="AD159" s="91"/>
      <c r="AE159" s="91"/>
      <c r="AF159" s="91"/>
      <c r="AG159" s="92"/>
      <c r="AH159" s="92"/>
      <c r="AM159" s="92"/>
      <c r="AN159" s="91"/>
      <c r="AO159" s="91"/>
      <c r="AP159" s="91"/>
      <c r="AQ159" s="91"/>
      <c r="AR159" s="91"/>
      <c r="AS159" s="91"/>
      <c r="AT159" s="91"/>
      <c r="AU159" s="91"/>
      <c r="AV159" s="91"/>
      <c r="AW159" s="91"/>
      <c r="AX159" s="91"/>
      <c r="AY159" s="91"/>
      <c r="AZ159" s="91"/>
      <c r="BA159" s="91"/>
    </row>
    <row r="160" spans="1:53" x14ac:dyDescent="0.35">
      <c r="A160" s="91"/>
      <c r="B160" s="91"/>
      <c r="C160" s="91"/>
      <c r="D160" s="91"/>
      <c r="E160" s="91"/>
      <c r="F160" s="91"/>
      <c r="G160" s="91"/>
      <c r="H160" s="91"/>
      <c r="I160" s="91"/>
      <c r="J160" s="91"/>
      <c r="K160" s="92"/>
      <c r="L160" s="91"/>
      <c r="M160" s="91"/>
      <c r="N160" s="91"/>
      <c r="O160" s="91"/>
      <c r="P160" s="91"/>
      <c r="Q160" s="91"/>
      <c r="R160" s="91"/>
      <c r="S160" s="91"/>
      <c r="T160" s="91"/>
      <c r="U160" s="91"/>
      <c r="V160" s="91"/>
      <c r="W160" s="91"/>
      <c r="X160" s="91"/>
      <c r="Y160" s="91"/>
      <c r="Z160" s="91"/>
      <c r="AA160" s="91"/>
      <c r="AB160" s="91"/>
      <c r="AC160" s="91"/>
      <c r="AD160" s="91"/>
      <c r="AE160" s="91"/>
      <c r="AF160" s="91"/>
      <c r="AG160" s="92"/>
      <c r="AH160" s="92"/>
      <c r="AM160" s="92"/>
      <c r="AN160" s="91"/>
      <c r="AO160" s="91"/>
      <c r="AP160" s="91"/>
      <c r="AQ160" s="91"/>
      <c r="AR160" s="91"/>
      <c r="AS160" s="91"/>
      <c r="AT160" s="91"/>
      <c r="AU160" s="91"/>
      <c r="AV160" s="91"/>
      <c r="AW160" s="91"/>
      <c r="AX160" s="91"/>
      <c r="AY160" s="91"/>
      <c r="AZ160" s="91"/>
      <c r="BA160" s="91"/>
    </row>
    <row r="161" spans="1:53" x14ac:dyDescent="0.35">
      <c r="A161" s="91"/>
      <c r="B161" s="91"/>
      <c r="C161" s="91"/>
      <c r="D161" s="91"/>
      <c r="E161" s="91"/>
      <c r="F161" s="91"/>
      <c r="G161" s="91"/>
      <c r="H161" s="91"/>
      <c r="I161" s="91"/>
      <c r="J161" s="91"/>
      <c r="K161" s="92"/>
      <c r="L161" s="91"/>
      <c r="M161" s="91"/>
      <c r="N161" s="91"/>
      <c r="O161" s="91"/>
      <c r="P161" s="91"/>
      <c r="Q161" s="91"/>
      <c r="R161" s="91"/>
      <c r="S161" s="91"/>
      <c r="T161" s="91"/>
      <c r="U161" s="91"/>
      <c r="V161" s="91"/>
      <c r="W161" s="91"/>
      <c r="X161" s="91"/>
      <c r="Y161" s="91"/>
      <c r="Z161" s="91"/>
      <c r="AA161" s="91"/>
      <c r="AB161" s="91"/>
      <c r="AC161" s="91"/>
      <c r="AD161" s="91"/>
      <c r="AE161" s="91"/>
      <c r="AF161" s="91"/>
      <c r="AG161" s="92"/>
      <c r="AH161" s="92"/>
      <c r="AM161" s="92"/>
      <c r="AN161" s="91"/>
      <c r="AO161" s="91"/>
      <c r="AP161" s="91"/>
      <c r="AQ161" s="91"/>
      <c r="AR161" s="91"/>
      <c r="AS161" s="91"/>
      <c r="AT161" s="91"/>
      <c r="AU161" s="91"/>
      <c r="AV161" s="91"/>
      <c r="AW161" s="91"/>
      <c r="AX161" s="91"/>
      <c r="AY161" s="91"/>
      <c r="AZ161" s="91"/>
      <c r="BA161" s="91"/>
    </row>
    <row r="162" spans="1:53" x14ac:dyDescent="0.35">
      <c r="A162" s="91"/>
      <c r="B162" s="91"/>
      <c r="C162" s="91"/>
      <c r="D162" s="91"/>
      <c r="E162" s="91"/>
      <c r="F162" s="91"/>
      <c r="G162" s="91"/>
      <c r="H162" s="91"/>
      <c r="I162" s="91"/>
      <c r="J162" s="91"/>
      <c r="K162" s="92"/>
      <c r="L162" s="91"/>
      <c r="M162" s="91"/>
      <c r="N162" s="91"/>
      <c r="O162" s="91"/>
      <c r="P162" s="91"/>
      <c r="Q162" s="91"/>
      <c r="R162" s="91"/>
      <c r="S162" s="91"/>
      <c r="T162" s="91"/>
      <c r="U162" s="91"/>
      <c r="V162" s="91"/>
      <c r="W162" s="91"/>
      <c r="X162" s="91"/>
      <c r="Y162" s="91"/>
      <c r="Z162" s="91"/>
      <c r="AA162" s="91"/>
      <c r="AB162" s="91"/>
      <c r="AC162" s="91"/>
      <c r="AD162" s="91"/>
      <c r="AE162" s="91"/>
      <c r="AF162" s="91"/>
      <c r="AG162" s="92"/>
      <c r="AH162" s="92"/>
      <c r="AM162" s="92"/>
      <c r="AN162" s="91"/>
      <c r="AO162" s="91"/>
      <c r="AP162" s="91"/>
      <c r="AQ162" s="91"/>
      <c r="AR162" s="91"/>
      <c r="AS162" s="91"/>
      <c r="AT162" s="91"/>
      <c r="AU162" s="91"/>
      <c r="AV162" s="91"/>
      <c r="AW162" s="91"/>
      <c r="AX162" s="91"/>
      <c r="AY162" s="91"/>
      <c r="AZ162" s="91"/>
      <c r="BA162" s="91"/>
    </row>
    <row r="163" spans="1:53" x14ac:dyDescent="0.35">
      <c r="A163" s="91"/>
      <c r="B163" s="91"/>
      <c r="C163" s="91"/>
      <c r="D163" s="91"/>
      <c r="E163" s="91"/>
      <c r="F163" s="91"/>
      <c r="G163" s="91"/>
      <c r="H163" s="91"/>
      <c r="I163" s="91"/>
      <c r="J163" s="91"/>
      <c r="K163" s="92"/>
      <c r="L163" s="91"/>
      <c r="M163" s="91"/>
      <c r="N163" s="91"/>
      <c r="O163" s="91"/>
      <c r="P163" s="91"/>
      <c r="Q163" s="91"/>
      <c r="R163" s="91"/>
      <c r="S163" s="91"/>
      <c r="T163" s="91"/>
      <c r="U163" s="91"/>
      <c r="V163" s="91"/>
      <c r="W163" s="91"/>
      <c r="X163" s="91"/>
      <c r="Y163" s="91"/>
      <c r="Z163" s="91"/>
      <c r="AA163" s="91"/>
      <c r="AB163" s="91"/>
      <c r="AC163" s="91"/>
      <c r="AD163" s="91"/>
      <c r="AE163" s="91"/>
      <c r="AF163" s="91"/>
      <c r="AG163" s="92"/>
      <c r="AH163" s="92"/>
      <c r="AM163" s="92"/>
      <c r="AN163" s="91"/>
      <c r="AO163" s="91"/>
      <c r="AP163" s="91"/>
      <c r="AQ163" s="91"/>
      <c r="AR163" s="91"/>
      <c r="AS163" s="91"/>
      <c r="AT163" s="91"/>
      <c r="AU163" s="91"/>
      <c r="AV163" s="91"/>
      <c r="AW163" s="91"/>
      <c r="AX163" s="91"/>
      <c r="AY163" s="91"/>
      <c r="AZ163" s="91"/>
      <c r="BA163" s="91"/>
    </row>
    <row r="164" spans="1:53" x14ac:dyDescent="0.35">
      <c r="A164" s="91"/>
      <c r="B164" s="91"/>
      <c r="C164" s="91"/>
      <c r="D164" s="91"/>
      <c r="E164" s="91"/>
      <c r="F164" s="91"/>
      <c r="G164" s="91"/>
      <c r="H164" s="91"/>
      <c r="I164" s="91"/>
      <c r="J164" s="91"/>
      <c r="K164" s="92"/>
      <c r="L164" s="91"/>
      <c r="M164" s="91"/>
      <c r="N164" s="91"/>
      <c r="O164" s="91"/>
      <c r="P164" s="91"/>
      <c r="Q164" s="91"/>
      <c r="R164" s="91"/>
      <c r="S164" s="91"/>
      <c r="T164" s="91"/>
      <c r="U164" s="91"/>
      <c r="V164" s="91"/>
      <c r="W164" s="91"/>
      <c r="X164" s="91"/>
      <c r="Y164" s="91"/>
      <c r="Z164" s="91"/>
      <c r="AA164" s="91"/>
      <c r="AB164" s="91"/>
      <c r="AC164" s="91"/>
      <c r="AD164" s="91"/>
      <c r="AE164" s="91"/>
      <c r="AF164" s="91"/>
      <c r="AG164" s="92"/>
      <c r="AH164" s="92"/>
      <c r="AM164" s="92"/>
      <c r="AN164" s="91"/>
      <c r="AO164" s="91"/>
      <c r="AP164" s="91"/>
      <c r="AQ164" s="91"/>
      <c r="AR164" s="91"/>
      <c r="AS164" s="91"/>
      <c r="AT164" s="91"/>
      <c r="AU164" s="91"/>
      <c r="AV164" s="91"/>
      <c r="AW164" s="91"/>
      <c r="AX164" s="91"/>
      <c r="AY164" s="91"/>
      <c r="AZ164" s="91"/>
      <c r="BA164" s="91"/>
    </row>
    <row r="165" spans="1:53" x14ac:dyDescent="0.35">
      <c r="A165" s="91"/>
      <c r="B165" s="91"/>
      <c r="C165" s="91"/>
      <c r="D165" s="91"/>
      <c r="E165" s="91"/>
      <c r="F165" s="91"/>
      <c r="G165" s="91"/>
      <c r="H165" s="91"/>
      <c r="I165" s="91"/>
      <c r="J165" s="91"/>
      <c r="K165" s="92"/>
      <c r="L165" s="91"/>
      <c r="M165" s="91"/>
      <c r="N165" s="91"/>
      <c r="O165" s="91"/>
      <c r="P165" s="91"/>
      <c r="Q165" s="91"/>
      <c r="R165" s="91"/>
      <c r="S165" s="91"/>
      <c r="T165" s="91"/>
      <c r="U165" s="91"/>
      <c r="V165" s="91"/>
      <c r="W165" s="91"/>
      <c r="X165" s="91"/>
      <c r="Y165" s="91"/>
      <c r="Z165" s="91"/>
      <c r="AA165" s="91"/>
      <c r="AB165" s="91"/>
      <c r="AC165" s="91"/>
      <c r="AD165" s="91"/>
      <c r="AE165" s="91"/>
      <c r="AF165" s="91"/>
      <c r="AG165" s="92"/>
      <c r="AH165" s="92"/>
      <c r="AM165" s="92"/>
      <c r="AN165" s="91"/>
      <c r="AO165" s="91"/>
      <c r="AP165" s="91"/>
      <c r="AQ165" s="91"/>
      <c r="AR165" s="91"/>
      <c r="AS165" s="91"/>
      <c r="AT165" s="91"/>
      <c r="AU165" s="91"/>
      <c r="AV165" s="91"/>
      <c r="AW165" s="91"/>
      <c r="AX165" s="91"/>
      <c r="AY165" s="91"/>
      <c r="AZ165" s="91"/>
      <c r="BA165" s="91"/>
    </row>
    <row r="166" spans="1:53" x14ac:dyDescent="0.35">
      <c r="A166" s="91"/>
      <c r="B166" s="91"/>
      <c r="C166" s="91"/>
      <c r="D166" s="91"/>
      <c r="E166" s="91"/>
      <c r="F166" s="91"/>
      <c r="G166" s="91"/>
      <c r="H166" s="91"/>
      <c r="I166" s="91"/>
      <c r="J166" s="91"/>
      <c r="K166" s="92"/>
      <c r="L166" s="91"/>
      <c r="M166" s="91"/>
      <c r="N166" s="91"/>
      <c r="O166" s="91"/>
      <c r="P166" s="91"/>
      <c r="Q166" s="91"/>
      <c r="R166" s="91"/>
      <c r="S166" s="91"/>
      <c r="T166" s="91"/>
      <c r="U166" s="91"/>
      <c r="V166" s="91"/>
      <c r="W166" s="91"/>
      <c r="X166" s="91"/>
      <c r="Y166" s="91"/>
      <c r="Z166" s="91"/>
      <c r="AA166" s="91"/>
      <c r="AB166" s="91"/>
      <c r="AC166" s="91"/>
      <c r="AD166" s="91"/>
      <c r="AE166" s="91"/>
      <c r="AF166" s="91"/>
      <c r="AG166" s="92"/>
      <c r="AH166" s="92"/>
      <c r="AM166" s="92"/>
      <c r="AN166" s="91"/>
      <c r="AO166" s="91"/>
      <c r="AP166" s="91"/>
      <c r="AQ166" s="91"/>
      <c r="AR166" s="91"/>
      <c r="AS166" s="91"/>
      <c r="AT166" s="91"/>
      <c r="AU166" s="91"/>
      <c r="AV166" s="91"/>
      <c r="AW166" s="91"/>
      <c r="AX166" s="91"/>
      <c r="AY166" s="91"/>
      <c r="AZ166" s="91"/>
      <c r="BA166" s="91"/>
    </row>
    <row r="167" spans="1:53" x14ac:dyDescent="0.35">
      <c r="A167" s="91"/>
      <c r="B167" s="91"/>
      <c r="C167" s="91"/>
      <c r="D167" s="91"/>
      <c r="E167" s="91"/>
      <c r="F167" s="91"/>
      <c r="G167" s="91"/>
      <c r="H167" s="91"/>
      <c r="I167" s="91"/>
      <c r="J167" s="91"/>
      <c r="K167" s="92"/>
      <c r="L167" s="91"/>
      <c r="M167" s="91"/>
      <c r="N167" s="91"/>
      <c r="O167" s="91"/>
      <c r="P167" s="91"/>
      <c r="Q167" s="91"/>
      <c r="R167" s="91"/>
      <c r="S167" s="91"/>
      <c r="T167" s="91"/>
      <c r="U167" s="91"/>
      <c r="V167" s="91"/>
      <c r="W167" s="91"/>
      <c r="X167" s="91"/>
      <c r="Y167" s="91"/>
      <c r="Z167" s="91"/>
      <c r="AA167" s="91"/>
      <c r="AB167" s="91"/>
      <c r="AC167" s="91"/>
      <c r="AD167" s="91"/>
      <c r="AE167" s="91"/>
      <c r="AF167" s="91"/>
      <c r="AG167" s="92"/>
      <c r="AH167" s="92"/>
      <c r="AM167" s="92"/>
      <c r="AN167" s="91"/>
      <c r="AO167" s="91"/>
      <c r="AP167" s="91"/>
      <c r="AQ167" s="91"/>
      <c r="AR167" s="91"/>
      <c r="AS167" s="91"/>
      <c r="AT167" s="91"/>
      <c r="AU167" s="91"/>
      <c r="AV167" s="91"/>
      <c r="AW167" s="91"/>
      <c r="AX167" s="91"/>
      <c r="AY167" s="91"/>
      <c r="AZ167" s="91"/>
      <c r="BA167" s="91"/>
    </row>
    <row r="168" spans="1:53" x14ac:dyDescent="0.35">
      <c r="A168" s="91"/>
      <c r="B168" s="91"/>
      <c r="C168" s="91"/>
      <c r="D168" s="91"/>
      <c r="E168" s="91"/>
      <c r="F168" s="91"/>
      <c r="G168" s="91"/>
      <c r="H168" s="91"/>
      <c r="I168" s="91"/>
      <c r="J168" s="91"/>
      <c r="K168" s="92"/>
      <c r="L168" s="91"/>
      <c r="M168" s="91"/>
      <c r="N168" s="91"/>
      <c r="O168" s="91"/>
      <c r="P168" s="91"/>
      <c r="Q168" s="91"/>
      <c r="R168" s="91"/>
      <c r="S168" s="91"/>
      <c r="T168" s="91"/>
      <c r="U168" s="91"/>
      <c r="V168" s="91"/>
      <c r="W168" s="91"/>
      <c r="X168" s="91"/>
      <c r="Y168" s="91"/>
      <c r="Z168" s="91"/>
      <c r="AA168" s="91"/>
      <c r="AB168" s="91"/>
      <c r="AC168" s="91"/>
      <c r="AD168" s="91"/>
      <c r="AE168" s="91"/>
      <c r="AF168" s="91"/>
      <c r="AG168" s="92"/>
      <c r="AH168" s="92"/>
      <c r="AM168" s="92"/>
      <c r="AN168" s="91"/>
      <c r="AO168" s="91"/>
      <c r="AP168" s="91"/>
      <c r="AQ168" s="91"/>
      <c r="AR168" s="91"/>
      <c r="AS168" s="91"/>
      <c r="AT168" s="91"/>
      <c r="AU168" s="91"/>
      <c r="AV168" s="91"/>
      <c r="AW168" s="91"/>
      <c r="AX168" s="91"/>
      <c r="AY168" s="91"/>
      <c r="AZ168" s="91"/>
      <c r="BA168" s="91"/>
    </row>
    <row r="169" spans="1:53" x14ac:dyDescent="0.35">
      <c r="A169" s="91"/>
      <c r="B169" s="91"/>
      <c r="C169" s="91"/>
      <c r="D169" s="91"/>
      <c r="E169" s="91"/>
      <c r="F169" s="91"/>
      <c r="G169" s="91"/>
      <c r="H169" s="91"/>
      <c r="I169" s="91"/>
      <c r="J169" s="91"/>
      <c r="K169" s="92"/>
      <c r="L169" s="91"/>
      <c r="M169" s="91"/>
      <c r="N169" s="91"/>
      <c r="O169" s="91"/>
      <c r="P169" s="91"/>
      <c r="Q169" s="91"/>
      <c r="R169" s="91"/>
      <c r="S169" s="91"/>
      <c r="T169" s="91"/>
      <c r="U169" s="91"/>
      <c r="V169" s="91"/>
      <c r="W169" s="91"/>
      <c r="X169" s="91"/>
      <c r="Y169" s="91"/>
      <c r="Z169" s="91"/>
      <c r="AA169" s="91"/>
      <c r="AB169" s="91"/>
      <c r="AC169" s="91"/>
      <c r="AD169" s="91"/>
      <c r="AE169" s="91"/>
      <c r="AF169" s="91"/>
      <c r="AG169" s="92"/>
      <c r="AH169" s="92"/>
      <c r="AM169" s="92"/>
      <c r="AN169" s="91"/>
      <c r="AO169" s="91"/>
      <c r="AP169" s="91"/>
      <c r="AQ169" s="91"/>
      <c r="AR169" s="91"/>
      <c r="AS169" s="91"/>
      <c r="AT169" s="91"/>
      <c r="AU169" s="91"/>
      <c r="AV169" s="91"/>
      <c r="AW169" s="91"/>
      <c r="AX169" s="91"/>
      <c r="AY169" s="91"/>
      <c r="AZ169" s="91"/>
      <c r="BA169" s="91"/>
    </row>
    <row r="170" spans="1:53" x14ac:dyDescent="0.35">
      <c r="A170" s="91"/>
      <c r="B170" s="91"/>
      <c r="C170" s="91"/>
      <c r="D170" s="91"/>
      <c r="E170" s="91"/>
      <c r="F170" s="91"/>
      <c r="G170" s="91"/>
      <c r="H170" s="91"/>
      <c r="I170" s="91"/>
      <c r="J170" s="91"/>
      <c r="K170" s="92"/>
      <c r="L170" s="91"/>
      <c r="M170" s="91"/>
      <c r="N170" s="91"/>
      <c r="O170" s="91"/>
      <c r="P170" s="91"/>
      <c r="Q170" s="91"/>
      <c r="R170" s="91"/>
      <c r="S170" s="91"/>
      <c r="T170" s="91"/>
      <c r="U170" s="91"/>
      <c r="V170" s="91"/>
      <c r="W170" s="91"/>
      <c r="X170" s="91"/>
      <c r="Y170" s="91"/>
      <c r="Z170" s="91"/>
      <c r="AA170" s="91"/>
      <c r="AB170" s="91"/>
      <c r="AC170" s="91"/>
      <c r="AD170" s="91"/>
      <c r="AE170" s="91"/>
      <c r="AF170" s="91"/>
      <c r="AG170" s="92"/>
      <c r="AH170" s="92"/>
      <c r="AM170" s="92"/>
      <c r="AN170" s="91"/>
      <c r="AO170" s="91"/>
      <c r="AP170" s="91"/>
      <c r="AQ170" s="91"/>
      <c r="AR170" s="91"/>
      <c r="AS170" s="91"/>
      <c r="AT170" s="91"/>
      <c r="AU170" s="91"/>
      <c r="AV170" s="91"/>
      <c r="AW170" s="91"/>
      <c r="AX170" s="91"/>
      <c r="AY170" s="91"/>
      <c r="AZ170" s="91"/>
      <c r="BA170" s="91"/>
    </row>
    <row r="171" spans="1:53" x14ac:dyDescent="0.35">
      <c r="A171" s="91"/>
      <c r="B171" s="91"/>
      <c r="C171" s="91"/>
      <c r="D171" s="91"/>
      <c r="E171" s="91"/>
      <c r="F171" s="91"/>
      <c r="G171" s="91"/>
      <c r="H171" s="91"/>
      <c r="I171" s="91"/>
      <c r="J171" s="91"/>
      <c r="K171" s="92"/>
      <c r="L171" s="91"/>
      <c r="M171" s="91"/>
      <c r="N171" s="91"/>
      <c r="O171" s="91"/>
      <c r="P171" s="91"/>
      <c r="Q171" s="91"/>
      <c r="R171" s="91"/>
      <c r="S171" s="91"/>
      <c r="T171" s="91"/>
      <c r="U171" s="91"/>
      <c r="V171" s="91"/>
      <c r="W171" s="91"/>
      <c r="X171" s="91"/>
      <c r="Y171" s="91"/>
      <c r="Z171" s="91"/>
      <c r="AA171" s="91"/>
      <c r="AB171" s="91"/>
      <c r="AC171" s="91"/>
      <c r="AD171" s="91"/>
      <c r="AE171" s="91"/>
      <c r="AF171" s="91"/>
      <c r="AG171" s="92"/>
      <c r="AH171" s="92"/>
      <c r="AM171" s="92"/>
      <c r="AN171" s="91"/>
      <c r="AO171" s="91"/>
      <c r="AP171" s="91"/>
      <c r="AQ171" s="91"/>
      <c r="AR171" s="91"/>
      <c r="AS171" s="91"/>
      <c r="AT171" s="91"/>
      <c r="AU171" s="91"/>
      <c r="AV171" s="91"/>
      <c r="AW171" s="91"/>
      <c r="AX171" s="91"/>
      <c r="AY171" s="91"/>
      <c r="AZ171" s="91"/>
      <c r="BA171" s="91"/>
    </row>
    <row r="172" spans="1:53" x14ac:dyDescent="0.35">
      <c r="A172" s="91"/>
      <c r="B172" s="91"/>
      <c r="C172" s="91"/>
      <c r="D172" s="91"/>
      <c r="E172" s="91"/>
      <c r="F172" s="91"/>
      <c r="G172" s="91"/>
      <c r="H172" s="91"/>
      <c r="I172" s="91"/>
      <c r="J172" s="91"/>
      <c r="K172" s="92"/>
      <c r="L172" s="91"/>
      <c r="M172" s="91"/>
      <c r="N172" s="91"/>
      <c r="O172" s="91"/>
      <c r="P172" s="91"/>
      <c r="Q172" s="91"/>
      <c r="R172" s="91"/>
      <c r="S172" s="91"/>
      <c r="T172" s="91"/>
      <c r="U172" s="91"/>
      <c r="V172" s="91"/>
      <c r="W172" s="91"/>
      <c r="X172" s="91"/>
      <c r="Y172" s="91"/>
      <c r="Z172" s="91"/>
      <c r="AA172" s="91"/>
      <c r="AB172" s="91"/>
      <c r="AC172" s="91"/>
      <c r="AD172" s="91"/>
      <c r="AE172" s="91"/>
      <c r="AF172" s="91"/>
      <c r="AG172" s="92"/>
      <c r="AH172" s="92"/>
      <c r="AM172" s="92"/>
      <c r="AN172" s="91"/>
      <c r="AO172" s="91"/>
      <c r="AP172" s="91"/>
      <c r="AQ172" s="91"/>
      <c r="AR172" s="91"/>
      <c r="AS172" s="91"/>
      <c r="AT172" s="91"/>
      <c r="AU172" s="91"/>
      <c r="AV172" s="91"/>
      <c r="AW172" s="91"/>
      <c r="AX172" s="91"/>
      <c r="AY172" s="91"/>
      <c r="AZ172" s="91"/>
      <c r="BA172" s="91"/>
    </row>
    <row r="173" spans="1:53" x14ac:dyDescent="0.35">
      <c r="A173" s="91"/>
      <c r="B173" s="91"/>
      <c r="C173" s="91"/>
      <c r="D173" s="91"/>
      <c r="E173" s="91"/>
      <c r="F173" s="91"/>
      <c r="G173" s="91"/>
      <c r="H173" s="91"/>
      <c r="I173" s="91"/>
      <c r="J173" s="91"/>
      <c r="K173" s="92"/>
      <c r="L173" s="91"/>
      <c r="M173" s="91"/>
      <c r="N173" s="91"/>
      <c r="O173" s="91"/>
      <c r="P173" s="91"/>
      <c r="Q173" s="91"/>
      <c r="R173" s="91"/>
      <c r="S173" s="91"/>
      <c r="T173" s="91"/>
      <c r="U173" s="91"/>
      <c r="V173" s="91"/>
      <c r="W173" s="91"/>
      <c r="X173" s="91"/>
      <c r="Y173" s="91"/>
      <c r="Z173" s="91"/>
      <c r="AA173" s="91"/>
      <c r="AB173" s="91"/>
      <c r="AC173" s="91"/>
      <c r="AD173" s="91"/>
      <c r="AE173" s="91"/>
      <c r="AF173" s="91"/>
      <c r="AG173" s="92"/>
      <c r="AH173" s="92"/>
      <c r="AM173" s="92"/>
      <c r="AN173" s="91"/>
      <c r="AO173" s="91"/>
      <c r="AP173" s="91"/>
      <c r="AQ173" s="91"/>
      <c r="AR173" s="91"/>
      <c r="AS173" s="91"/>
      <c r="AT173" s="91"/>
      <c r="AU173" s="91"/>
      <c r="AV173" s="91"/>
      <c r="AW173" s="91"/>
      <c r="AX173" s="91"/>
      <c r="AY173" s="91"/>
      <c r="AZ173" s="91"/>
      <c r="BA173" s="91"/>
    </row>
    <row r="174" spans="1:53" x14ac:dyDescent="0.35">
      <c r="A174" s="91"/>
      <c r="B174" s="91"/>
      <c r="C174" s="91"/>
      <c r="D174" s="91"/>
      <c r="E174" s="91"/>
      <c r="F174" s="91"/>
      <c r="G174" s="91"/>
      <c r="H174" s="91"/>
      <c r="I174" s="91"/>
      <c r="J174" s="91"/>
      <c r="K174" s="92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1"/>
      <c r="X174" s="91"/>
      <c r="Y174" s="91"/>
      <c r="Z174" s="91"/>
      <c r="AA174" s="91"/>
      <c r="AB174" s="91"/>
      <c r="AC174" s="91"/>
      <c r="AD174" s="91"/>
      <c r="AE174" s="91"/>
      <c r="AF174" s="91"/>
      <c r="AG174" s="92"/>
      <c r="AH174" s="92"/>
      <c r="AM174" s="92"/>
      <c r="AN174" s="91"/>
      <c r="AO174" s="91"/>
      <c r="AP174" s="91"/>
      <c r="AQ174" s="91"/>
      <c r="AR174" s="91"/>
      <c r="AS174" s="91"/>
      <c r="AT174" s="91"/>
      <c r="AU174" s="91"/>
      <c r="AV174" s="91"/>
      <c r="AW174" s="91"/>
      <c r="AX174" s="91"/>
      <c r="AY174" s="91"/>
      <c r="AZ174" s="91"/>
      <c r="BA174" s="91"/>
    </row>
    <row r="175" spans="1:53" x14ac:dyDescent="0.35">
      <c r="A175" s="91"/>
      <c r="B175" s="91"/>
      <c r="C175" s="91"/>
      <c r="D175" s="91"/>
      <c r="E175" s="91"/>
      <c r="F175" s="91"/>
      <c r="G175" s="91"/>
      <c r="H175" s="91"/>
      <c r="I175" s="91"/>
      <c r="J175" s="91"/>
      <c r="K175" s="92"/>
      <c r="L175" s="91"/>
      <c r="M175" s="91"/>
      <c r="N175" s="91"/>
      <c r="O175" s="91"/>
      <c r="P175" s="91"/>
      <c r="Q175" s="91"/>
      <c r="R175" s="91"/>
      <c r="S175" s="91"/>
      <c r="T175" s="91"/>
      <c r="U175" s="91"/>
      <c r="V175" s="91"/>
      <c r="W175" s="91"/>
      <c r="X175" s="91"/>
      <c r="Y175" s="91"/>
      <c r="Z175" s="91"/>
      <c r="AA175" s="91"/>
      <c r="AB175" s="91"/>
      <c r="AC175" s="91"/>
      <c r="AD175" s="91"/>
      <c r="AE175" s="91"/>
      <c r="AF175" s="91"/>
      <c r="AG175" s="92"/>
      <c r="AH175" s="92"/>
      <c r="AM175" s="92"/>
      <c r="AN175" s="91"/>
      <c r="AO175" s="91"/>
      <c r="AP175" s="91"/>
      <c r="AQ175" s="91"/>
      <c r="AR175" s="91"/>
      <c r="AS175" s="91"/>
      <c r="AT175" s="91"/>
      <c r="AU175" s="91"/>
      <c r="AV175" s="91"/>
      <c r="AW175" s="91"/>
      <c r="AX175" s="91"/>
      <c r="AY175" s="91"/>
      <c r="AZ175" s="91"/>
      <c r="BA175" s="91"/>
    </row>
    <row r="176" spans="1:53" x14ac:dyDescent="0.35">
      <c r="A176" s="91"/>
      <c r="B176" s="91"/>
      <c r="C176" s="91"/>
      <c r="D176" s="91"/>
      <c r="E176" s="91"/>
      <c r="F176" s="91"/>
      <c r="G176" s="91"/>
      <c r="H176" s="91"/>
      <c r="I176" s="91"/>
      <c r="J176" s="91"/>
      <c r="K176" s="92"/>
      <c r="L176" s="91"/>
      <c r="M176" s="91"/>
      <c r="N176" s="91"/>
      <c r="O176" s="91"/>
      <c r="P176" s="91"/>
      <c r="Q176" s="91"/>
      <c r="R176" s="91"/>
      <c r="S176" s="91"/>
      <c r="T176" s="91"/>
      <c r="U176" s="91"/>
      <c r="V176" s="91"/>
      <c r="W176" s="91"/>
      <c r="X176" s="91"/>
      <c r="Y176" s="91"/>
      <c r="Z176" s="91"/>
      <c r="AA176" s="91"/>
      <c r="AB176" s="91"/>
      <c r="AC176" s="91"/>
      <c r="AD176" s="91"/>
      <c r="AE176" s="91"/>
      <c r="AF176" s="91"/>
      <c r="AG176" s="92"/>
      <c r="AH176" s="92"/>
      <c r="AM176" s="92"/>
      <c r="AN176" s="91"/>
      <c r="AO176" s="91"/>
      <c r="AP176" s="91"/>
      <c r="AQ176" s="91"/>
      <c r="AR176" s="91"/>
      <c r="AS176" s="91"/>
      <c r="AT176" s="91"/>
      <c r="AU176" s="91"/>
      <c r="AV176" s="91"/>
      <c r="AW176" s="91"/>
      <c r="AX176" s="91"/>
      <c r="AY176" s="91"/>
      <c r="AZ176" s="91"/>
      <c r="BA176" s="91"/>
    </row>
    <row r="177" spans="1:53" x14ac:dyDescent="0.35">
      <c r="A177" s="91"/>
      <c r="B177" s="91"/>
      <c r="C177" s="91"/>
      <c r="D177" s="91"/>
      <c r="E177" s="91"/>
      <c r="F177" s="91"/>
      <c r="G177" s="91"/>
      <c r="H177" s="91"/>
      <c r="I177" s="91"/>
      <c r="J177" s="91"/>
      <c r="K177" s="92"/>
      <c r="L177" s="91"/>
      <c r="M177" s="91"/>
      <c r="N177" s="91"/>
      <c r="O177" s="91"/>
      <c r="P177" s="91"/>
      <c r="Q177" s="91"/>
      <c r="R177" s="91"/>
      <c r="S177" s="91"/>
      <c r="T177" s="91"/>
      <c r="U177" s="91"/>
      <c r="V177" s="91"/>
      <c r="W177" s="91"/>
      <c r="X177" s="91"/>
      <c r="Y177" s="91"/>
      <c r="Z177" s="91"/>
      <c r="AA177" s="91"/>
      <c r="AB177" s="91"/>
      <c r="AC177" s="91"/>
      <c r="AD177" s="91"/>
      <c r="AE177" s="91"/>
      <c r="AF177" s="91"/>
      <c r="AG177" s="92"/>
      <c r="AH177" s="92"/>
      <c r="AM177" s="92"/>
      <c r="AN177" s="91"/>
      <c r="AO177" s="91"/>
      <c r="AP177" s="91"/>
      <c r="AQ177" s="91"/>
      <c r="AR177" s="91"/>
      <c r="AS177" s="91"/>
      <c r="AT177" s="91"/>
      <c r="AU177" s="91"/>
      <c r="AV177" s="91"/>
      <c r="AW177" s="91"/>
      <c r="AX177" s="91"/>
      <c r="AY177" s="91"/>
      <c r="AZ177" s="91"/>
      <c r="BA177" s="91"/>
    </row>
    <row r="178" spans="1:53" x14ac:dyDescent="0.35">
      <c r="A178" s="91"/>
      <c r="B178" s="91"/>
      <c r="C178" s="91"/>
      <c r="D178" s="91"/>
      <c r="E178" s="91"/>
      <c r="F178" s="91"/>
      <c r="G178" s="91"/>
      <c r="H178" s="91"/>
      <c r="I178" s="91"/>
      <c r="J178" s="91"/>
      <c r="K178" s="92"/>
      <c r="L178" s="91"/>
      <c r="M178" s="91"/>
      <c r="N178" s="91"/>
      <c r="O178" s="91"/>
      <c r="P178" s="91"/>
      <c r="Q178" s="91"/>
      <c r="R178" s="91"/>
      <c r="S178" s="91"/>
      <c r="T178" s="91"/>
      <c r="U178" s="91"/>
      <c r="V178" s="91"/>
      <c r="W178" s="91"/>
      <c r="X178" s="91"/>
      <c r="Y178" s="91"/>
      <c r="Z178" s="91"/>
      <c r="AA178" s="91"/>
      <c r="AB178" s="91"/>
      <c r="AC178" s="91"/>
      <c r="AD178" s="91"/>
      <c r="AE178" s="91"/>
      <c r="AF178" s="91"/>
      <c r="AG178" s="92"/>
      <c r="AH178" s="92"/>
      <c r="AM178" s="92"/>
      <c r="AN178" s="91"/>
      <c r="AO178" s="91"/>
      <c r="AP178" s="91"/>
      <c r="AQ178" s="91"/>
      <c r="AR178" s="91"/>
      <c r="AS178" s="91"/>
      <c r="AT178" s="91"/>
      <c r="AU178" s="91"/>
      <c r="AV178" s="91"/>
      <c r="AW178" s="91"/>
      <c r="AX178" s="91"/>
      <c r="AY178" s="91"/>
      <c r="AZ178" s="91"/>
      <c r="BA178" s="91"/>
    </row>
    <row r="179" spans="1:53" x14ac:dyDescent="0.35">
      <c r="A179" s="91"/>
      <c r="B179" s="91"/>
      <c r="C179" s="91"/>
      <c r="D179" s="91"/>
      <c r="E179" s="91"/>
      <c r="F179" s="91"/>
      <c r="G179" s="91"/>
      <c r="H179" s="91"/>
      <c r="I179" s="91"/>
      <c r="J179" s="91"/>
      <c r="K179" s="92"/>
      <c r="L179" s="91"/>
      <c r="M179" s="91"/>
      <c r="N179" s="91"/>
      <c r="O179" s="91"/>
      <c r="P179" s="91"/>
      <c r="Q179" s="91"/>
      <c r="R179" s="91"/>
      <c r="S179" s="91"/>
      <c r="T179" s="91"/>
      <c r="U179" s="91"/>
      <c r="V179" s="91"/>
      <c r="W179" s="91"/>
      <c r="X179" s="91"/>
      <c r="Y179" s="91"/>
      <c r="Z179" s="91"/>
      <c r="AA179" s="91"/>
      <c r="AB179" s="91"/>
      <c r="AC179" s="91"/>
      <c r="AD179" s="91"/>
      <c r="AE179" s="91"/>
      <c r="AF179" s="91"/>
      <c r="AG179" s="92"/>
      <c r="AH179" s="92"/>
      <c r="AM179" s="92"/>
      <c r="AN179" s="91"/>
      <c r="AO179" s="91"/>
      <c r="AP179" s="91"/>
      <c r="AQ179" s="91"/>
      <c r="AR179" s="91"/>
      <c r="AS179" s="91"/>
      <c r="AT179" s="91"/>
      <c r="AU179" s="91"/>
      <c r="AV179" s="91"/>
      <c r="AW179" s="91"/>
      <c r="AX179" s="91"/>
      <c r="AY179" s="91"/>
      <c r="AZ179" s="91"/>
      <c r="BA179" s="91"/>
    </row>
    <row r="180" spans="1:53" x14ac:dyDescent="0.35">
      <c r="A180" s="91"/>
      <c r="B180" s="91"/>
      <c r="C180" s="91"/>
      <c r="D180" s="91"/>
      <c r="E180" s="91"/>
      <c r="F180" s="91"/>
      <c r="G180" s="91"/>
      <c r="H180" s="91"/>
      <c r="I180" s="91"/>
      <c r="J180" s="91"/>
      <c r="K180" s="92"/>
      <c r="L180" s="91"/>
      <c r="M180" s="91"/>
      <c r="N180" s="91"/>
      <c r="O180" s="91"/>
      <c r="P180" s="91"/>
      <c r="Q180" s="91"/>
      <c r="R180" s="91"/>
      <c r="S180" s="91"/>
      <c r="T180" s="91"/>
      <c r="U180" s="91"/>
      <c r="V180" s="91"/>
      <c r="W180" s="91"/>
      <c r="X180" s="91"/>
      <c r="Y180" s="91"/>
      <c r="Z180" s="91"/>
      <c r="AA180" s="91"/>
      <c r="AB180" s="91"/>
      <c r="AC180" s="91"/>
      <c r="AD180" s="91"/>
      <c r="AE180" s="91"/>
      <c r="AF180" s="91"/>
      <c r="AG180" s="92"/>
      <c r="AH180" s="92"/>
      <c r="AM180" s="92"/>
      <c r="AN180" s="91"/>
      <c r="AO180" s="91"/>
      <c r="AP180" s="91"/>
      <c r="AQ180" s="91"/>
      <c r="AR180" s="91"/>
      <c r="AS180" s="91"/>
      <c r="AT180" s="91"/>
      <c r="AU180" s="91"/>
      <c r="AV180" s="91"/>
      <c r="AW180" s="91"/>
      <c r="AX180" s="91"/>
      <c r="AY180" s="91"/>
      <c r="AZ180" s="91"/>
      <c r="BA180" s="91"/>
    </row>
    <row r="181" spans="1:53" x14ac:dyDescent="0.35">
      <c r="A181" s="91"/>
      <c r="B181" s="91"/>
      <c r="C181" s="91"/>
      <c r="D181" s="91"/>
      <c r="E181" s="91"/>
      <c r="F181" s="91"/>
      <c r="G181" s="91"/>
      <c r="H181" s="91"/>
      <c r="I181" s="91"/>
      <c r="J181" s="91"/>
      <c r="K181" s="92"/>
      <c r="L181" s="91"/>
      <c r="M181" s="91"/>
      <c r="N181" s="91"/>
      <c r="O181" s="91"/>
      <c r="P181" s="91"/>
      <c r="Q181" s="91"/>
      <c r="R181" s="91"/>
      <c r="S181" s="91"/>
      <c r="T181" s="91"/>
      <c r="U181" s="91"/>
      <c r="V181" s="91"/>
      <c r="W181" s="91"/>
      <c r="X181" s="91"/>
      <c r="Y181" s="91"/>
      <c r="Z181" s="91"/>
      <c r="AA181" s="91"/>
      <c r="AB181" s="91"/>
      <c r="AC181" s="91"/>
      <c r="AD181" s="91"/>
      <c r="AE181" s="91"/>
      <c r="AF181" s="91"/>
      <c r="AG181" s="92"/>
      <c r="AH181" s="92"/>
      <c r="AM181" s="92"/>
      <c r="AN181" s="91"/>
      <c r="AO181" s="91"/>
      <c r="AP181" s="91"/>
      <c r="AQ181" s="91"/>
      <c r="AR181" s="91"/>
      <c r="AS181" s="91"/>
      <c r="AT181" s="91"/>
      <c r="AU181" s="91"/>
      <c r="AV181" s="91"/>
      <c r="AW181" s="91"/>
      <c r="AX181" s="91"/>
      <c r="AY181" s="91"/>
      <c r="AZ181" s="91"/>
      <c r="BA181" s="91"/>
    </row>
    <row r="182" spans="1:53" x14ac:dyDescent="0.35">
      <c r="A182" s="91"/>
      <c r="B182" s="91"/>
      <c r="C182" s="91"/>
      <c r="D182" s="91"/>
      <c r="E182" s="91"/>
      <c r="F182" s="91"/>
      <c r="G182" s="91"/>
      <c r="H182" s="91"/>
      <c r="I182" s="91"/>
      <c r="J182" s="91"/>
      <c r="K182" s="92"/>
      <c r="L182" s="91"/>
      <c r="M182" s="91"/>
      <c r="N182" s="91"/>
      <c r="O182" s="91"/>
      <c r="P182" s="91"/>
      <c r="Q182" s="91"/>
      <c r="R182" s="91"/>
      <c r="S182" s="91"/>
      <c r="T182" s="91"/>
      <c r="U182" s="91"/>
      <c r="V182" s="91"/>
      <c r="W182" s="91"/>
      <c r="X182" s="91"/>
      <c r="Y182" s="91"/>
      <c r="Z182" s="91"/>
      <c r="AA182" s="91"/>
      <c r="AB182" s="91"/>
      <c r="AC182" s="91"/>
      <c r="AD182" s="91"/>
      <c r="AE182" s="91"/>
      <c r="AF182" s="91"/>
      <c r="AG182" s="92"/>
      <c r="AH182" s="92"/>
      <c r="AM182" s="92"/>
      <c r="AN182" s="91"/>
      <c r="AO182" s="91"/>
      <c r="AP182" s="91"/>
      <c r="AQ182" s="91"/>
      <c r="AR182" s="91"/>
      <c r="AS182" s="91"/>
      <c r="AT182" s="91"/>
      <c r="AU182" s="91"/>
      <c r="AV182" s="91"/>
      <c r="AW182" s="91"/>
      <c r="AX182" s="91"/>
      <c r="AY182" s="91"/>
      <c r="AZ182" s="91"/>
      <c r="BA182" s="91"/>
    </row>
    <row r="183" spans="1:53" x14ac:dyDescent="0.35">
      <c r="A183" s="91"/>
      <c r="B183" s="91"/>
      <c r="C183" s="91"/>
      <c r="D183" s="91"/>
      <c r="E183" s="91"/>
      <c r="F183" s="91"/>
      <c r="G183" s="91"/>
      <c r="H183" s="91"/>
      <c r="I183" s="91"/>
      <c r="J183" s="91"/>
      <c r="K183" s="92"/>
      <c r="L183" s="91"/>
      <c r="M183" s="91"/>
      <c r="N183" s="91"/>
      <c r="O183" s="91"/>
      <c r="P183" s="91"/>
      <c r="Q183" s="91"/>
      <c r="R183" s="91"/>
      <c r="S183" s="91"/>
      <c r="T183" s="91"/>
      <c r="U183" s="91"/>
      <c r="V183" s="91"/>
      <c r="W183" s="91"/>
      <c r="X183" s="91"/>
      <c r="Y183" s="91"/>
      <c r="Z183" s="91"/>
      <c r="AA183" s="91"/>
      <c r="AB183" s="91"/>
      <c r="AC183" s="91"/>
      <c r="AD183" s="91"/>
      <c r="AE183" s="91"/>
      <c r="AF183" s="91"/>
      <c r="AG183" s="92"/>
      <c r="AH183" s="92"/>
      <c r="AM183" s="92"/>
      <c r="AN183" s="91"/>
      <c r="AO183" s="91"/>
      <c r="AP183" s="91"/>
      <c r="AQ183" s="91"/>
      <c r="AR183" s="91"/>
      <c r="AS183" s="91"/>
      <c r="AT183" s="91"/>
      <c r="AU183" s="91"/>
      <c r="AV183" s="91"/>
      <c r="AW183" s="91"/>
      <c r="AX183" s="91"/>
      <c r="AY183" s="91"/>
      <c r="AZ183" s="91"/>
      <c r="BA183" s="91"/>
    </row>
    <row r="184" spans="1:53" x14ac:dyDescent="0.35">
      <c r="A184" s="91"/>
      <c r="B184" s="91"/>
      <c r="C184" s="91"/>
      <c r="D184" s="91"/>
      <c r="E184" s="91"/>
      <c r="F184" s="91"/>
      <c r="G184" s="91"/>
      <c r="H184" s="91"/>
      <c r="I184" s="91"/>
      <c r="J184" s="91"/>
      <c r="K184" s="92"/>
      <c r="L184" s="91"/>
      <c r="M184" s="91"/>
      <c r="N184" s="91"/>
      <c r="O184" s="91"/>
      <c r="P184" s="91"/>
      <c r="Q184" s="91"/>
      <c r="R184" s="91"/>
      <c r="S184" s="91"/>
      <c r="T184" s="91"/>
      <c r="U184" s="91"/>
      <c r="V184" s="91"/>
      <c r="W184" s="91"/>
      <c r="X184" s="91"/>
      <c r="Y184" s="91"/>
      <c r="Z184" s="91"/>
      <c r="AA184" s="91"/>
      <c r="AB184" s="91"/>
      <c r="AC184" s="91"/>
      <c r="AD184" s="91"/>
      <c r="AE184" s="91"/>
      <c r="AF184" s="91"/>
      <c r="AG184" s="92"/>
      <c r="AH184" s="92"/>
      <c r="AM184" s="92"/>
      <c r="AN184" s="91"/>
      <c r="AO184" s="91"/>
      <c r="AP184" s="91"/>
      <c r="AQ184" s="91"/>
      <c r="AR184" s="91"/>
      <c r="AS184" s="91"/>
      <c r="AT184" s="91"/>
      <c r="AU184" s="91"/>
      <c r="AV184" s="91"/>
      <c r="AW184" s="91"/>
      <c r="AX184" s="91"/>
      <c r="AY184" s="91"/>
      <c r="AZ184" s="91"/>
      <c r="BA184" s="91"/>
    </row>
    <row r="185" spans="1:53" x14ac:dyDescent="0.35">
      <c r="A185" s="91"/>
      <c r="B185" s="91"/>
      <c r="C185" s="91"/>
      <c r="D185" s="91"/>
      <c r="E185" s="91"/>
      <c r="F185" s="91"/>
      <c r="G185" s="91"/>
      <c r="H185" s="91"/>
      <c r="I185" s="91"/>
      <c r="J185" s="91"/>
      <c r="K185" s="92"/>
      <c r="L185" s="91"/>
      <c r="M185" s="91"/>
      <c r="N185" s="91"/>
      <c r="O185" s="91"/>
      <c r="P185" s="91"/>
      <c r="Q185" s="91"/>
      <c r="R185" s="91"/>
      <c r="S185" s="91"/>
      <c r="T185" s="91"/>
      <c r="U185" s="91"/>
      <c r="V185" s="91"/>
      <c r="W185" s="91"/>
      <c r="X185" s="91"/>
      <c r="Y185" s="91"/>
      <c r="Z185" s="91"/>
      <c r="AA185" s="91"/>
      <c r="AB185" s="91"/>
      <c r="AC185" s="91"/>
      <c r="AD185" s="91"/>
      <c r="AE185" s="91"/>
      <c r="AF185" s="91"/>
      <c r="AG185" s="92"/>
      <c r="AH185" s="92"/>
      <c r="AM185" s="92"/>
      <c r="AN185" s="91"/>
      <c r="AO185" s="91"/>
      <c r="AP185" s="91"/>
      <c r="AQ185" s="91"/>
      <c r="AR185" s="91"/>
      <c r="AS185" s="91"/>
      <c r="AT185" s="91"/>
      <c r="AU185" s="91"/>
      <c r="AV185" s="91"/>
      <c r="AW185" s="91"/>
      <c r="AX185" s="91"/>
      <c r="AY185" s="91"/>
      <c r="AZ185" s="91"/>
      <c r="BA185" s="91"/>
    </row>
    <row r="186" spans="1:53" x14ac:dyDescent="0.35">
      <c r="A186" s="91"/>
      <c r="B186" s="91"/>
      <c r="C186" s="91"/>
      <c r="D186" s="91"/>
      <c r="E186" s="91"/>
      <c r="F186" s="91"/>
      <c r="G186" s="91"/>
      <c r="H186" s="91"/>
      <c r="I186" s="91"/>
      <c r="J186" s="91"/>
      <c r="K186" s="92"/>
      <c r="L186" s="91"/>
      <c r="M186" s="91"/>
      <c r="N186" s="91"/>
      <c r="O186" s="91"/>
      <c r="P186" s="91"/>
      <c r="Q186" s="91"/>
      <c r="R186" s="91"/>
      <c r="S186" s="91"/>
      <c r="T186" s="91"/>
      <c r="U186" s="91"/>
      <c r="V186" s="91"/>
      <c r="W186" s="91"/>
      <c r="X186" s="91"/>
      <c r="Y186" s="91"/>
      <c r="Z186" s="91"/>
      <c r="AA186" s="91"/>
      <c r="AB186" s="91"/>
      <c r="AC186" s="91"/>
      <c r="AD186" s="91"/>
      <c r="AE186" s="91"/>
      <c r="AF186" s="91"/>
      <c r="AG186" s="92"/>
      <c r="AH186" s="92"/>
      <c r="AM186" s="92"/>
      <c r="AN186" s="91"/>
      <c r="AO186" s="91"/>
      <c r="AP186" s="91"/>
      <c r="AQ186" s="91"/>
      <c r="AR186" s="91"/>
      <c r="AS186" s="91"/>
      <c r="AT186" s="91"/>
      <c r="AU186" s="91"/>
      <c r="AV186" s="91"/>
      <c r="AW186" s="91"/>
      <c r="AX186" s="91"/>
      <c r="AY186" s="91"/>
      <c r="AZ186" s="91"/>
      <c r="BA186" s="91"/>
    </row>
    <row r="187" spans="1:53" x14ac:dyDescent="0.35">
      <c r="A187" s="91"/>
      <c r="B187" s="91"/>
      <c r="C187" s="91"/>
      <c r="D187" s="91"/>
      <c r="E187" s="91"/>
      <c r="F187" s="91"/>
      <c r="G187" s="91"/>
      <c r="H187" s="91"/>
      <c r="I187" s="91"/>
      <c r="J187" s="91"/>
      <c r="K187" s="92"/>
      <c r="L187" s="91"/>
      <c r="M187" s="91"/>
      <c r="N187" s="91"/>
      <c r="O187" s="91"/>
      <c r="P187" s="91"/>
      <c r="Q187" s="91"/>
      <c r="R187" s="91"/>
      <c r="S187" s="91"/>
      <c r="T187" s="91"/>
      <c r="U187" s="91"/>
      <c r="V187" s="91"/>
      <c r="W187" s="91"/>
      <c r="X187" s="91"/>
      <c r="Y187" s="91"/>
      <c r="Z187" s="91"/>
      <c r="AA187" s="91"/>
      <c r="AB187" s="91"/>
      <c r="AC187" s="91"/>
      <c r="AD187" s="91"/>
      <c r="AE187" s="91"/>
      <c r="AF187" s="91"/>
      <c r="AG187" s="92"/>
      <c r="AH187" s="92"/>
      <c r="AM187" s="92"/>
      <c r="AN187" s="91"/>
      <c r="AO187" s="91"/>
      <c r="AP187" s="91"/>
      <c r="AQ187" s="91"/>
      <c r="AR187" s="91"/>
      <c r="AS187" s="91"/>
      <c r="AT187" s="91"/>
      <c r="AU187" s="91"/>
      <c r="AV187" s="91"/>
      <c r="AW187" s="91"/>
      <c r="AX187" s="91"/>
      <c r="AY187" s="91"/>
      <c r="AZ187" s="91"/>
      <c r="BA187" s="91"/>
    </row>
    <row r="188" spans="1:53" x14ac:dyDescent="0.35">
      <c r="A188" s="91"/>
      <c r="B188" s="91"/>
      <c r="C188" s="91"/>
      <c r="D188" s="91"/>
      <c r="E188" s="91"/>
      <c r="F188" s="91"/>
      <c r="G188" s="91"/>
      <c r="H188" s="91"/>
      <c r="I188" s="91"/>
      <c r="J188" s="91"/>
      <c r="K188" s="92"/>
      <c r="L188" s="91"/>
      <c r="M188" s="91"/>
      <c r="N188" s="91"/>
      <c r="O188" s="91"/>
      <c r="P188" s="91"/>
      <c r="Q188" s="91"/>
      <c r="R188" s="91"/>
      <c r="S188" s="91"/>
      <c r="T188" s="91"/>
      <c r="U188" s="91"/>
      <c r="V188" s="91"/>
      <c r="W188" s="91"/>
      <c r="X188" s="91"/>
      <c r="Y188" s="91"/>
      <c r="Z188" s="91"/>
      <c r="AA188" s="91"/>
      <c r="AB188" s="91"/>
      <c r="AC188" s="91"/>
      <c r="AD188" s="91"/>
      <c r="AE188" s="91"/>
      <c r="AF188" s="91"/>
      <c r="AG188" s="92"/>
      <c r="AH188" s="92"/>
      <c r="AM188" s="92"/>
      <c r="AN188" s="91"/>
      <c r="AO188" s="91"/>
      <c r="AP188" s="91"/>
      <c r="AQ188" s="91"/>
      <c r="AR188" s="91"/>
      <c r="AS188" s="91"/>
      <c r="AT188" s="91"/>
      <c r="AU188" s="91"/>
      <c r="AV188" s="91"/>
      <c r="AW188" s="91"/>
      <c r="AX188" s="91"/>
      <c r="AY188" s="91"/>
      <c r="AZ188" s="91"/>
      <c r="BA188" s="91"/>
    </row>
    <row r="189" spans="1:53" x14ac:dyDescent="0.35">
      <c r="A189" s="91"/>
      <c r="B189" s="91"/>
      <c r="C189" s="91"/>
      <c r="D189" s="91"/>
      <c r="E189" s="91"/>
      <c r="F189" s="91"/>
      <c r="G189" s="91"/>
      <c r="H189" s="91"/>
      <c r="I189" s="91"/>
      <c r="J189" s="91"/>
      <c r="K189" s="92"/>
      <c r="L189" s="91"/>
      <c r="M189" s="91"/>
      <c r="N189" s="91"/>
      <c r="O189" s="91"/>
      <c r="P189" s="91"/>
      <c r="Q189" s="91"/>
      <c r="R189" s="91"/>
      <c r="S189" s="91"/>
      <c r="T189" s="91"/>
      <c r="U189" s="91"/>
      <c r="V189" s="91"/>
      <c r="W189" s="91"/>
      <c r="X189" s="91"/>
      <c r="Y189" s="91"/>
      <c r="Z189" s="91"/>
      <c r="AA189" s="91"/>
      <c r="AB189" s="91"/>
      <c r="AC189" s="91"/>
      <c r="AD189" s="91"/>
      <c r="AE189" s="91"/>
      <c r="AF189" s="91"/>
      <c r="AG189" s="92"/>
      <c r="AH189" s="92"/>
      <c r="AM189" s="92"/>
      <c r="AN189" s="91"/>
      <c r="AO189" s="91"/>
      <c r="AP189" s="91"/>
      <c r="AQ189" s="91"/>
      <c r="AR189" s="91"/>
      <c r="AS189" s="91"/>
      <c r="AT189" s="91"/>
      <c r="AU189" s="91"/>
      <c r="AV189" s="91"/>
      <c r="AW189" s="91"/>
      <c r="AX189" s="91"/>
      <c r="AY189" s="91"/>
      <c r="AZ189" s="91"/>
      <c r="BA189" s="91"/>
    </row>
    <row r="190" spans="1:53" x14ac:dyDescent="0.35">
      <c r="A190" s="91"/>
      <c r="B190" s="91"/>
      <c r="C190" s="91"/>
      <c r="D190" s="91"/>
      <c r="E190" s="91"/>
      <c r="F190" s="91"/>
      <c r="G190" s="91"/>
      <c r="H190" s="91"/>
      <c r="I190" s="91"/>
      <c r="J190" s="91"/>
      <c r="K190" s="92"/>
      <c r="L190" s="91"/>
      <c r="M190" s="91"/>
      <c r="N190" s="91"/>
      <c r="O190" s="91"/>
      <c r="P190" s="91"/>
      <c r="Q190" s="91"/>
      <c r="R190" s="91"/>
      <c r="S190" s="91"/>
      <c r="T190" s="91"/>
      <c r="U190" s="91"/>
      <c r="V190" s="91"/>
      <c r="W190" s="91"/>
      <c r="X190" s="91"/>
      <c r="Y190" s="91"/>
      <c r="Z190" s="91"/>
      <c r="AA190" s="91"/>
      <c r="AB190" s="91"/>
      <c r="AC190" s="91"/>
      <c r="AD190" s="91"/>
      <c r="AE190" s="91"/>
      <c r="AF190" s="91"/>
      <c r="AG190" s="92"/>
      <c r="AH190" s="92"/>
      <c r="AM190" s="92"/>
      <c r="AN190" s="91"/>
      <c r="AO190" s="91"/>
      <c r="AP190" s="91"/>
      <c r="AQ190" s="91"/>
      <c r="AR190" s="91"/>
      <c r="AS190" s="91"/>
      <c r="AT190" s="91"/>
      <c r="AU190" s="91"/>
      <c r="AV190" s="91"/>
      <c r="AW190" s="91"/>
      <c r="AX190" s="91"/>
      <c r="AY190" s="91"/>
      <c r="AZ190" s="91"/>
      <c r="BA190" s="91"/>
    </row>
    <row r="191" spans="1:53" x14ac:dyDescent="0.35">
      <c r="A191" s="91"/>
      <c r="B191" s="91"/>
      <c r="C191" s="91"/>
      <c r="D191" s="91"/>
      <c r="E191" s="91"/>
      <c r="F191" s="91"/>
      <c r="G191" s="91"/>
      <c r="H191" s="91"/>
      <c r="I191" s="91"/>
      <c r="J191" s="91"/>
      <c r="K191" s="92"/>
      <c r="L191" s="91"/>
      <c r="M191" s="91"/>
      <c r="N191" s="91"/>
      <c r="O191" s="91"/>
      <c r="P191" s="91"/>
      <c r="Q191" s="91"/>
      <c r="R191" s="91"/>
      <c r="S191" s="91"/>
      <c r="T191" s="91"/>
      <c r="U191" s="91"/>
      <c r="V191" s="91"/>
      <c r="W191" s="91"/>
      <c r="X191" s="91"/>
      <c r="Y191" s="91"/>
      <c r="Z191" s="91"/>
      <c r="AA191" s="91"/>
      <c r="AB191" s="91"/>
      <c r="AC191" s="91"/>
      <c r="AD191" s="91"/>
      <c r="AE191" s="91"/>
      <c r="AF191" s="91"/>
      <c r="AG191" s="92"/>
      <c r="AH191" s="92"/>
      <c r="AM191" s="92"/>
      <c r="AN191" s="91"/>
      <c r="AO191" s="91"/>
      <c r="AP191" s="91"/>
      <c r="AQ191" s="91"/>
      <c r="AR191" s="91"/>
      <c r="AS191" s="91"/>
      <c r="AT191" s="91"/>
      <c r="AU191" s="91"/>
      <c r="AV191" s="91"/>
      <c r="AW191" s="91"/>
      <c r="AX191" s="91"/>
      <c r="AY191" s="91"/>
      <c r="AZ191" s="91"/>
      <c r="BA191" s="91"/>
    </row>
    <row r="192" spans="1:53" x14ac:dyDescent="0.35">
      <c r="A192" s="91"/>
      <c r="B192" s="91"/>
      <c r="C192" s="91"/>
      <c r="D192" s="91"/>
      <c r="E192" s="91"/>
      <c r="F192" s="91"/>
      <c r="G192" s="91"/>
      <c r="H192" s="91"/>
      <c r="I192" s="91"/>
      <c r="J192" s="91"/>
      <c r="K192" s="92"/>
      <c r="L192" s="91"/>
      <c r="M192" s="91"/>
      <c r="N192" s="91"/>
      <c r="O192" s="91"/>
      <c r="P192" s="91"/>
      <c r="Q192" s="91"/>
      <c r="R192" s="91"/>
      <c r="S192" s="91"/>
      <c r="T192" s="91"/>
      <c r="U192" s="91"/>
      <c r="V192" s="91"/>
      <c r="W192" s="91"/>
      <c r="X192" s="91"/>
      <c r="Y192" s="91"/>
      <c r="Z192" s="91"/>
      <c r="AA192" s="91"/>
      <c r="AB192" s="91"/>
      <c r="AC192" s="91"/>
      <c r="AD192" s="91"/>
      <c r="AE192" s="91"/>
      <c r="AF192" s="91"/>
      <c r="AG192" s="92"/>
      <c r="AH192" s="92"/>
      <c r="AM192" s="92"/>
      <c r="AN192" s="91"/>
      <c r="AO192" s="91"/>
      <c r="AP192" s="91"/>
      <c r="AQ192" s="91"/>
      <c r="AR192" s="91"/>
      <c r="AS192" s="91"/>
      <c r="AT192" s="91"/>
      <c r="AU192" s="91"/>
      <c r="AV192" s="91"/>
      <c r="AW192" s="91"/>
      <c r="AX192" s="91"/>
      <c r="AY192" s="91"/>
      <c r="AZ192" s="91"/>
      <c r="BA192" s="91"/>
    </row>
    <row r="193" spans="1:53" x14ac:dyDescent="0.35">
      <c r="A193" s="91"/>
      <c r="B193" s="91"/>
      <c r="C193" s="91"/>
      <c r="D193" s="91"/>
      <c r="E193" s="91"/>
      <c r="F193" s="91"/>
      <c r="G193" s="91"/>
      <c r="H193" s="91"/>
      <c r="I193" s="91"/>
      <c r="J193" s="91"/>
      <c r="K193" s="92"/>
      <c r="L193" s="91"/>
      <c r="M193" s="91"/>
      <c r="N193" s="91"/>
      <c r="O193" s="91"/>
      <c r="P193" s="91"/>
      <c r="Q193" s="91"/>
      <c r="R193" s="91"/>
      <c r="S193" s="91"/>
      <c r="T193" s="91"/>
      <c r="U193" s="91"/>
      <c r="V193" s="91"/>
      <c r="W193" s="91"/>
      <c r="X193" s="91"/>
      <c r="Y193" s="91"/>
      <c r="Z193" s="91"/>
      <c r="AA193" s="91"/>
      <c r="AB193" s="91"/>
      <c r="AC193" s="91"/>
      <c r="AD193" s="91"/>
      <c r="AE193" s="91"/>
      <c r="AF193" s="91"/>
      <c r="AG193" s="92"/>
      <c r="AH193" s="92"/>
      <c r="AM193" s="92"/>
      <c r="AN193" s="91"/>
      <c r="AO193" s="91"/>
      <c r="AP193" s="91"/>
      <c r="AQ193" s="91"/>
      <c r="AR193" s="91"/>
      <c r="AS193" s="91"/>
      <c r="AT193" s="91"/>
      <c r="AU193" s="91"/>
      <c r="AV193" s="91"/>
      <c r="AW193" s="91"/>
      <c r="AX193" s="91"/>
      <c r="AY193" s="91"/>
      <c r="AZ193" s="91"/>
      <c r="BA193" s="91"/>
    </row>
    <row r="194" spans="1:53" x14ac:dyDescent="0.35">
      <c r="A194" s="91"/>
      <c r="B194" s="91"/>
      <c r="C194" s="91"/>
      <c r="D194" s="91"/>
      <c r="E194" s="91"/>
      <c r="F194" s="91"/>
      <c r="G194" s="91"/>
      <c r="H194" s="91"/>
      <c r="I194" s="91"/>
      <c r="J194" s="91"/>
      <c r="K194" s="92"/>
      <c r="L194" s="91"/>
      <c r="M194" s="91"/>
      <c r="N194" s="91"/>
      <c r="O194" s="91"/>
      <c r="P194" s="91"/>
      <c r="Q194" s="91"/>
      <c r="R194" s="91"/>
      <c r="S194" s="91"/>
      <c r="T194" s="91"/>
      <c r="U194" s="91"/>
      <c r="V194" s="91"/>
      <c r="W194" s="91"/>
      <c r="X194" s="91"/>
      <c r="Y194" s="91"/>
      <c r="Z194" s="91"/>
      <c r="AA194" s="91"/>
      <c r="AB194" s="91"/>
      <c r="AC194" s="91"/>
      <c r="AD194" s="91"/>
      <c r="AE194" s="91"/>
      <c r="AF194" s="91"/>
      <c r="AG194" s="92"/>
      <c r="AH194" s="92"/>
      <c r="AM194" s="92"/>
      <c r="AN194" s="91"/>
      <c r="AO194" s="91"/>
      <c r="AP194" s="91"/>
      <c r="AQ194" s="91"/>
      <c r="AR194" s="91"/>
      <c r="AS194" s="91"/>
      <c r="AT194" s="91"/>
      <c r="AU194" s="91"/>
      <c r="AV194" s="91"/>
      <c r="AW194" s="91"/>
      <c r="AX194" s="91"/>
      <c r="AY194" s="91"/>
      <c r="AZ194" s="91"/>
      <c r="BA194" s="91"/>
    </row>
    <row r="195" spans="1:53" x14ac:dyDescent="0.35">
      <c r="A195" s="91"/>
      <c r="B195" s="91"/>
      <c r="C195" s="91"/>
      <c r="D195" s="91"/>
      <c r="E195" s="91"/>
      <c r="F195" s="91"/>
      <c r="G195" s="91"/>
      <c r="H195" s="91"/>
      <c r="I195" s="91"/>
      <c r="J195" s="91"/>
      <c r="K195" s="92"/>
      <c r="L195" s="91"/>
      <c r="M195" s="91"/>
      <c r="N195" s="91"/>
      <c r="O195" s="91"/>
      <c r="P195" s="91"/>
      <c r="Q195" s="91"/>
      <c r="R195" s="91"/>
      <c r="S195" s="91"/>
      <c r="T195" s="91"/>
      <c r="U195" s="91"/>
      <c r="V195" s="91"/>
      <c r="W195" s="91"/>
      <c r="X195" s="91"/>
      <c r="Y195" s="91"/>
      <c r="Z195" s="91"/>
      <c r="AA195" s="91"/>
      <c r="AB195" s="91"/>
      <c r="AC195" s="91"/>
      <c r="AD195" s="91"/>
      <c r="AE195" s="91"/>
      <c r="AF195" s="91"/>
      <c r="AG195" s="92"/>
      <c r="AH195" s="92"/>
      <c r="AM195" s="92"/>
      <c r="AN195" s="91"/>
      <c r="AO195" s="91"/>
      <c r="AP195" s="91"/>
      <c r="AQ195" s="91"/>
      <c r="AR195" s="91"/>
      <c r="AS195" s="91"/>
      <c r="AT195" s="91"/>
      <c r="AU195" s="91"/>
      <c r="AV195" s="91"/>
      <c r="AW195" s="91"/>
      <c r="AX195" s="91"/>
      <c r="AY195" s="91"/>
      <c r="AZ195" s="91"/>
      <c r="BA195" s="91"/>
    </row>
    <row r="196" spans="1:53" x14ac:dyDescent="0.35">
      <c r="A196" s="91"/>
      <c r="B196" s="91"/>
      <c r="C196" s="91"/>
      <c r="D196" s="91"/>
      <c r="E196" s="91"/>
      <c r="F196" s="91"/>
      <c r="G196" s="91"/>
      <c r="H196" s="91"/>
      <c r="I196" s="91"/>
      <c r="J196" s="91"/>
      <c r="K196" s="92"/>
      <c r="L196" s="91"/>
      <c r="M196" s="91"/>
      <c r="N196" s="91"/>
      <c r="O196" s="91"/>
      <c r="P196" s="91"/>
      <c r="Q196" s="91"/>
      <c r="R196" s="91"/>
      <c r="S196" s="91"/>
      <c r="T196" s="91"/>
      <c r="U196" s="91"/>
      <c r="V196" s="91"/>
      <c r="W196" s="91"/>
      <c r="X196" s="91"/>
      <c r="Y196" s="91"/>
      <c r="Z196" s="91"/>
      <c r="AA196" s="91"/>
      <c r="AB196" s="91"/>
      <c r="AC196" s="91"/>
      <c r="AD196" s="91"/>
      <c r="AE196" s="91"/>
      <c r="AF196" s="91"/>
      <c r="AG196" s="92"/>
      <c r="AH196" s="92"/>
      <c r="AM196" s="92"/>
      <c r="AN196" s="91"/>
      <c r="AO196" s="91"/>
      <c r="AP196" s="91"/>
      <c r="AQ196" s="91"/>
      <c r="AR196" s="91"/>
      <c r="AS196" s="91"/>
      <c r="AT196" s="91"/>
      <c r="AU196" s="91"/>
      <c r="AV196" s="91"/>
      <c r="AW196" s="91"/>
      <c r="AX196" s="91"/>
      <c r="AY196" s="91"/>
      <c r="AZ196" s="91"/>
      <c r="BA196" s="91"/>
    </row>
    <row r="197" spans="1:53" x14ac:dyDescent="0.35">
      <c r="A197" s="91"/>
      <c r="B197" s="91"/>
      <c r="C197" s="91"/>
      <c r="D197" s="91"/>
      <c r="E197" s="91"/>
      <c r="F197" s="91"/>
      <c r="G197" s="91"/>
      <c r="H197" s="91"/>
      <c r="I197" s="91"/>
      <c r="J197" s="91"/>
      <c r="K197" s="92"/>
      <c r="L197" s="91"/>
      <c r="M197" s="91"/>
      <c r="N197" s="91"/>
      <c r="O197" s="91"/>
      <c r="P197" s="91"/>
      <c r="Q197" s="91"/>
      <c r="R197" s="91"/>
      <c r="S197" s="91"/>
      <c r="T197" s="91"/>
      <c r="U197" s="91"/>
      <c r="V197" s="91"/>
      <c r="W197" s="91"/>
      <c r="X197" s="91"/>
      <c r="Y197" s="91"/>
      <c r="Z197" s="91"/>
      <c r="AA197" s="91"/>
      <c r="AB197" s="91"/>
      <c r="AC197" s="91"/>
      <c r="AD197" s="91"/>
      <c r="AE197" s="91"/>
      <c r="AF197" s="91"/>
      <c r="AG197" s="92"/>
      <c r="AH197" s="92"/>
      <c r="AM197" s="92"/>
      <c r="AN197" s="91"/>
      <c r="AO197" s="91"/>
      <c r="AP197" s="91"/>
      <c r="AQ197" s="91"/>
      <c r="AR197" s="91"/>
      <c r="AS197" s="91"/>
      <c r="AT197" s="91"/>
      <c r="AU197" s="91"/>
      <c r="AV197" s="91"/>
      <c r="AW197" s="91"/>
      <c r="AX197" s="91"/>
      <c r="AY197" s="91"/>
      <c r="AZ197" s="91"/>
      <c r="BA197" s="91"/>
    </row>
    <row r="198" spans="1:53" x14ac:dyDescent="0.35">
      <c r="A198" s="91"/>
      <c r="B198" s="91"/>
      <c r="C198" s="91"/>
      <c r="D198" s="91"/>
      <c r="E198" s="91"/>
      <c r="F198" s="91"/>
      <c r="G198" s="91"/>
      <c r="H198" s="91"/>
      <c r="I198" s="91"/>
      <c r="J198" s="91"/>
      <c r="K198" s="92"/>
      <c r="L198" s="91"/>
      <c r="M198" s="91"/>
      <c r="N198" s="91"/>
      <c r="O198" s="91"/>
      <c r="P198" s="91"/>
      <c r="Q198" s="91"/>
      <c r="R198" s="91"/>
      <c r="S198" s="91"/>
      <c r="T198" s="91"/>
      <c r="U198" s="91"/>
      <c r="V198" s="91"/>
      <c r="W198" s="91"/>
      <c r="X198" s="91"/>
      <c r="Y198" s="91"/>
      <c r="Z198" s="91"/>
      <c r="AA198" s="91"/>
      <c r="AB198" s="91"/>
      <c r="AC198" s="91"/>
      <c r="AD198" s="91"/>
      <c r="AE198" s="91"/>
      <c r="AF198" s="91"/>
      <c r="AG198" s="92"/>
      <c r="AH198" s="92"/>
      <c r="AM198" s="92"/>
      <c r="AN198" s="91"/>
      <c r="AO198" s="91"/>
      <c r="AP198" s="91"/>
      <c r="AQ198" s="91"/>
      <c r="AR198" s="91"/>
      <c r="AS198" s="91"/>
      <c r="AT198" s="91"/>
      <c r="AU198" s="91"/>
      <c r="AV198" s="91"/>
      <c r="AW198" s="91"/>
      <c r="AX198" s="91"/>
      <c r="AY198" s="91"/>
      <c r="AZ198" s="91"/>
      <c r="BA198" s="91"/>
    </row>
    <row r="199" spans="1:53" x14ac:dyDescent="0.35">
      <c r="A199" s="91"/>
      <c r="B199" s="91"/>
      <c r="C199" s="91"/>
      <c r="D199" s="91"/>
      <c r="E199" s="91"/>
      <c r="F199" s="91"/>
      <c r="G199" s="91"/>
      <c r="H199" s="91"/>
      <c r="I199" s="91"/>
      <c r="J199" s="91"/>
      <c r="K199" s="92"/>
      <c r="L199" s="91"/>
      <c r="M199" s="91"/>
      <c r="N199" s="91"/>
      <c r="O199" s="91"/>
      <c r="P199" s="91"/>
      <c r="Q199" s="91"/>
      <c r="R199" s="91"/>
      <c r="S199" s="91"/>
      <c r="T199" s="91"/>
      <c r="U199" s="91"/>
      <c r="V199" s="91"/>
      <c r="W199" s="91"/>
      <c r="X199" s="91"/>
      <c r="Y199" s="91"/>
      <c r="Z199" s="91"/>
      <c r="AA199" s="91"/>
      <c r="AB199" s="91"/>
      <c r="AC199" s="91"/>
      <c r="AD199" s="91"/>
      <c r="AE199" s="91"/>
      <c r="AF199" s="91"/>
      <c r="AG199" s="92"/>
      <c r="AH199" s="92"/>
      <c r="AM199" s="92"/>
      <c r="AN199" s="91"/>
      <c r="AO199" s="91"/>
      <c r="AP199" s="91"/>
      <c r="AQ199" s="91"/>
      <c r="AR199" s="91"/>
      <c r="AS199" s="91"/>
      <c r="AT199" s="91"/>
      <c r="AU199" s="91"/>
      <c r="AV199" s="91"/>
      <c r="AW199" s="91"/>
      <c r="AX199" s="91"/>
      <c r="AY199" s="91"/>
      <c r="AZ199" s="91"/>
      <c r="BA199" s="91"/>
    </row>
    <row r="200" spans="1:53" x14ac:dyDescent="0.35">
      <c r="A200" s="91"/>
      <c r="B200" s="91"/>
      <c r="C200" s="91"/>
      <c r="D200" s="91"/>
      <c r="E200" s="91"/>
      <c r="F200" s="91"/>
      <c r="G200" s="91"/>
      <c r="H200" s="91"/>
      <c r="I200" s="91"/>
      <c r="J200" s="91"/>
      <c r="K200" s="92"/>
      <c r="L200" s="91"/>
      <c r="M200" s="91"/>
      <c r="N200" s="91"/>
      <c r="O200" s="91"/>
      <c r="P200" s="91"/>
      <c r="Q200" s="91"/>
      <c r="R200" s="91"/>
      <c r="S200" s="91"/>
      <c r="T200" s="91"/>
      <c r="U200" s="91"/>
      <c r="V200" s="91"/>
      <c r="W200" s="91"/>
      <c r="X200" s="91"/>
      <c r="Y200" s="91"/>
      <c r="Z200" s="91"/>
      <c r="AA200" s="91"/>
      <c r="AB200" s="91"/>
      <c r="AC200" s="91"/>
      <c r="AD200" s="91"/>
      <c r="AE200" s="91"/>
      <c r="AF200" s="91"/>
      <c r="AG200" s="92"/>
      <c r="AH200" s="92"/>
      <c r="AM200" s="92"/>
      <c r="AN200" s="91"/>
      <c r="AO200" s="91"/>
      <c r="AP200" s="91"/>
      <c r="AQ200" s="91"/>
      <c r="AR200" s="91"/>
      <c r="AS200" s="91"/>
      <c r="AT200" s="91"/>
      <c r="AU200" s="91"/>
      <c r="AV200" s="91"/>
      <c r="AW200" s="91"/>
      <c r="AX200" s="91"/>
      <c r="AY200" s="91"/>
      <c r="AZ200" s="91"/>
      <c r="BA200" s="91"/>
    </row>
    <row r="201" spans="1:53" x14ac:dyDescent="0.35">
      <c r="A201" s="91"/>
      <c r="B201" s="91"/>
      <c r="C201" s="91"/>
      <c r="D201" s="91"/>
      <c r="E201" s="91"/>
      <c r="F201" s="91"/>
      <c r="G201" s="91"/>
      <c r="H201" s="91"/>
      <c r="I201" s="91"/>
      <c r="J201" s="91"/>
      <c r="K201" s="92"/>
      <c r="L201" s="91"/>
      <c r="M201" s="91"/>
      <c r="N201" s="91"/>
      <c r="O201" s="91"/>
      <c r="P201" s="91"/>
      <c r="Q201" s="91"/>
      <c r="R201" s="91"/>
      <c r="S201" s="91"/>
      <c r="T201" s="91"/>
      <c r="U201" s="91"/>
      <c r="V201" s="91"/>
      <c r="W201" s="91"/>
      <c r="X201" s="91"/>
      <c r="Y201" s="91"/>
      <c r="Z201" s="91"/>
      <c r="AA201" s="91"/>
      <c r="AB201" s="91"/>
      <c r="AC201" s="91"/>
      <c r="AD201" s="91"/>
      <c r="AE201" s="91"/>
      <c r="AF201" s="91"/>
      <c r="AG201" s="92"/>
      <c r="AH201" s="92"/>
      <c r="AM201" s="92"/>
      <c r="AN201" s="91"/>
      <c r="AO201" s="91"/>
      <c r="AP201" s="91"/>
      <c r="AQ201" s="91"/>
      <c r="AR201" s="91"/>
      <c r="AS201" s="91"/>
      <c r="AT201" s="91"/>
      <c r="AU201" s="91"/>
      <c r="AV201" s="91"/>
      <c r="AW201" s="91"/>
      <c r="AX201" s="91"/>
      <c r="AY201" s="91"/>
      <c r="AZ201" s="91"/>
      <c r="BA201" s="91"/>
    </row>
    <row r="202" spans="1:53" x14ac:dyDescent="0.35">
      <c r="A202" s="91"/>
      <c r="B202" s="91"/>
      <c r="C202" s="91"/>
      <c r="D202" s="91"/>
      <c r="E202" s="91"/>
      <c r="F202" s="91"/>
      <c r="G202" s="91"/>
      <c r="H202" s="91"/>
      <c r="I202" s="91"/>
      <c r="J202" s="91"/>
      <c r="K202" s="92"/>
      <c r="L202" s="91"/>
      <c r="M202" s="91"/>
      <c r="N202" s="91"/>
      <c r="O202" s="91"/>
      <c r="P202" s="91"/>
      <c r="Q202" s="91"/>
      <c r="R202" s="91"/>
      <c r="S202" s="91"/>
      <c r="T202" s="91"/>
      <c r="U202" s="91"/>
      <c r="V202" s="91"/>
      <c r="W202" s="91"/>
      <c r="X202" s="91"/>
      <c r="Y202" s="91"/>
      <c r="Z202" s="91"/>
      <c r="AA202" s="91"/>
      <c r="AB202" s="91"/>
      <c r="AC202" s="91"/>
      <c r="AD202" s="91"/>
      <c r="AE202" s="91"/>
      <c r="AF202" s="91"/>
      <c r="AG202" s="92"/>
      <c r="AH202" s="92"/>
      <c r="AM202" s="92"/>
      <c r="AN202" s="91"/>
      <c r="AO202" s="91"/>
      <c r="AP202" s="91"/>
      <c r="AQ202" s="91"/>
      <c r="AR202" s="91"/>
      <c r="AS202" s="91"/>
      <c r="AT202" s="91"/>
      <c r="AU202" s="91"/>
      <c r="AV202" s="91"/>
      <c r="AW202" s="91"/>
      <c r="AX202" s="91"/>
      <c r="AY202" s="91"/>
      <c r="AZ202" s="91"/>
      <c r="BA202" s="91"/>
    </row>
    <row r="203" spans="1:53" x14ac:dyDescent="0.35">
      <c r="A203" s="91"/>
      <c r="B203" s="91"/>
      <c r="C203" s="91"/>
      <c r="D203" s="91"/>
      <c r="E203" s="91"/>
      <c r="F203" s="91"/>
      <c r="G203" s="91"/>
      <c r="H203" s="91"/>
      <c r="I203" s="91"/>
      <c r="J203" s="91"/>
      <c r="K203" s="92"/>
      <c r="L203" s="91"/>
      <c r="M203" s="91"/>
      <c r="N203" s="91"/>
      <c r="O203" s="91"/>
      <c r="P203" s="91"/>
      <c r="Q203" s="91"/>
      <c r="R203" s="91"/>
      <c r="S203" s="91"/>
      <c r="T203" s="91"/>
      <c r="U203" s="91"/>
      <c r="V203" s="91"/>
      <c r="W203" s="91"/>
      <c r="X203" s="91"/>
      <c r="Y203" s="91"/>
      <c r="Z203" s="91"/>
      <c r="AA203" s="91"/>
      <c r="AB203" s="91"/>
      <c r="AC203" s="91"/>
      <c r="AD203" s="91"/>
      <c r="AE203" s="91"/>
      <c r="AF203" s="91"/>
      <c r="AG203" s="92"/>
      <c r="AH203" s="92"/>
      <c r="AM203" s="92"/>
      <c r="AN203" s="91"/>
      <c r="AO203" s="91"/>
      <c r="AP203" s="91"/>
      <c r="AQ203" s="91"/>
      <c r="AR203" s="91"/>
      <c r="AS203" s="91"/>
      <c r="AT203" s="91"/>
      <c r="AU203" s="91"/>
      <c r="AV203" s="91"/>
      <c r="AW203" s="91"/>
      <c r="AX203" s="91"/>
      <c r="AY203" s="91"/>
      <c r="AZ203" s="91"/>
      <c r="BA203" s="91"/>
    </row>
    <row r="204" spans="1:53" x14ac:dyDescent="0.35">
      <c r="A204" s="91"/>
      <c r="B204" s="91"/>
      <c r="C204" s="91"/>
      <c r="D204" s="91"/>
      <c r="E204" s="91"/>
      <c r="F204" s="91"/>
      <c r="G204" s="91"/>
      <c r="H204" s="91"/>
      <c r="I204" s="91"/>
      <c r="J204" s="91"/>
      <c r="K204" s="92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2"/>
      <c r="AH204" s="92"/>
      <c r="AM204" s="92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</row>
    <row r="205" spans="1:53" x14ac:dyDescent="0.35">
      <c r="A205" s="91"/>
      <c r="B205" s="91"/>
      <c r="C205" s="91"/>
      <c r="D205" s="91"/>
      <c r="E205" s="91"/>
      <c r="F205" s="91"/>
      <c r="G205" s="91"/>
      <c r="H205" s="91"/>
      <c r="I205" s="91"/>
      <c r="J205" s="91"/>
      <c r="K205" s="92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2"/>
      <c r="AH205" s="92"/>
      <c r="AM205" s="92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</row>
    <row r="206" spans="1:53" x14ac:dyDescent="0.35">
      <c r="A206" s="91"/>
      <c r="B206" s="91"/>
      <c r="C206" s="91"/>
      <c r="D206" s="91"/>
      <c r="E206" s="91"/>
      <c r="F206" s="91"/>
      <c r="G206" s="91"/>
      <c r="H206" s="91"/>
      <c r="I206" s="91"/>
      <c r="J206" s="91"/>
      <c r="K206" s="92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2"/>
      <c r="AH206" s="92"/>
      <c r="AM206" s="92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</row>
    <row r="207" spans="1:53" x14ac:dyDescent="0.35">
      <c r="A207" s="91"/>
      <c r="B207" s="91"/>
      <c r="C207" s="91"/>
      <c r="D207" s="91"/>
      <c r="E207" s="91"/>
      <c r="F207" s="91"/>
      <c r="G207" s="91"/>
      <c r="H207" s="91"/>
      <c r="I207" s="91"/>
      <c r="J207" s="91"/>
      <c r="K207" s="92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2"/>
      <c r="AH207" s="92"/>
      <c r="AM207" s="92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</row>
    <row r="208" spans="1:53" x14ac:dyDescent="0.35">
      <c r="A208" s="91"/>
      <c r="B208" s="91"/>
      <c r="C208" s="91"/>
      <c r="D208" s="91"/>
      <c r="E208" s="91"/>
      <c r="F208" s="91"/>
      <c r="G208" s="91"/>
      <c r="H208" s="91"/>
      <c r="I208" s="91"/>
      <c r="J208" s="91"/>
      <c r="K208" s="92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2"/>
      <c r="AH208" s="92"/>
      <c r="AM208" s="92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</row>
    <row r="209" spans="1:53" x14ac:dyDescent="0.35">
      <c r="A209" s="91"/>
      <c r="B209" s="91"/>
      <c r="C209" s="91"/>
      <c r="D209" s="91"/>
      <c r="E209" s="91"/>
      <c r="F209" s="91"/>
      <c r="G209" s="91"/>
      <c r="H209" s="91"/>
      <c r="I209" s="91"/>
      <c r="J209" s="91"/>
      <c r="K209" s="92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2"/>
      <c r="AH209" s="92"/>
      <c r="AM209" s="92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</row>
    <row r="210" spans="1:53" x14ac:dyDescent="0.35">
      <c r="A210" s="91"/>
      <c r="B210" s="91"/>
      <c r="C210" s="91"/>
      <c r="D210" s="91"/>
      <c r="E210" s="91"/>
      <c r="F210" s="91"/>
      <c r="G210" s="91"/>
      <c r="H210" s="91"/>
      <c r="I210" s="91"/>
      <c r="J210" s="91"/>
      <c r="K210" s="92"/>
      <c r="L210" s="9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2"/>
      <c r="AH210" s="92"/>
      <c r="AM210" s="92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</row>
    <row r="211" spans="1:53" x14ac:dyDescent="0.35">
      <c r="A211" s="91"/>
      <c r="B211" s="91"/>
      <c r="C211" s="91"/>
      <c r="D211" s="91"/>
      <c r="E211" s="91"/>
      <c r="F211" s="91"/>
      <c r="G211" s="91"/>
      <c r="H211" s="91"/>
      <c r="I211" s="91"/>
      <c r="J211" s="91"/>
      <c r="K211" s="92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2"/>
      <c r="AH211" s="92"/>
      <c r="AM211" s="92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</row>
    <row r="212" spans="1:53" x14ac:dyDescent="0.35">
      <c r="A212" s="91"/>
      <c r="B212" s="91"/>
      <c r="C212" s="91"/>
      <c r="D212" s="91"/>
      <c r="E212" s="91"/>
      <c r="F212" s="91"/>
      <c r="G212" s="91"/>
      <c r="H212" s="91"/>
      <c r="I212" s="91"/>
      <c r="J212" s="91"/>
      <c r="K212" s="92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2"/>
      <c r="AH212" s="92"/>
      <c r="AM212" s="92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</row>
    <row r="213" spans="1:53" x14ac:dyDescent="0.35">
      <c r="A213" s="91"/>
      <c r="B213" s="91"/>
      <c r="C213" s="91"/>
      <c r="D213" s="91"/>
      <c r="E213" s="91"/>
      <c r="F213" s="91"/>
      <c r="G213" s="91"/>
      <c r="H213" s="91"/>
      <c r="I213" s="91"/>
      <c r="J213" s="91"/>
      <c r="K213" s="92"/>
      <c r="L213" s="9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2"/>
      <c r="AH213" s="92"/>
      <c r="AM213" s="92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</row>
    <row r="214" spans="1:53" x14ac:dyDescent="0.35">
      <c r="A214" s="91"/>
      <c r="B214" s="91"/>
      <c r="C214" s="91"/>
      <c r="D214" s="91"/>
      <c r="E214" s="91"/>
      <c r="F214" s="91"/>
      <c r="G214" s="91"/>
      <c r="H214" s="91"/>
      <c r="I214" s="91"/>
      <c r="J214" s="91"/>
      <c r="K214" s="92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2"/>
      <c r="AH214" s="92"/>
      <c r="AM214" s="92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</row>
    <row r="215" spans="1:53" x14ac:dyDescent="0.35">
      <c r="A215" s="91"/>
      <c r="B215" s="91"/>
      <c r="C215" s="91"/>
      <c r="D215" s="91"/>
      <c r="E215" s="91"/>
      <c r="F215" s="91"/>
      <c r="G215" s="91"/>
      <c r="H215" s="91"/>
      <c r="I215" s="91"/>
      <c r="J215" s="91"/>
      <c r="K215" s="92"/>
      <c r="L215" s="9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2"/>
      <c r="AH215" s="92"/>
      <c r="AM215" s="92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</row>
    <row r="216" spans="1:53" x14ac:dyDescent="0.35">
      <c r="A216" s="91"/>
      <c r="B216" s="91"/>
      <c r="C216" s="91"/>
      <c r="D216" s="91"/>
      <c r="E216" s="91"/>
      <c r="F216" s="91"/>
      <c r="G216" s="91"/>
      <c r="H216" s="91"/>
      <c r="I216" s="91"/>
      <c r="J216" s="91"/>
      <c r="K216" s="92"/>
      <c r="L216" s="9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2"/>
      <c r="AH216" s="92"/>
      <c r="AM216" s="92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</row>
    <row r="217" spans="1:53" x14ac:dyDescent="0.35">
      <c r="A217" s="91"/>
      <c r="B217" s="91"/>
      <c r="C217" s="91"/>
      <c r="D217" s="91"/>
      <c r="E217" s="91"/>
      <c r="F217" s="91"/>
      <c r="G217" s="91"/>
      <c r="H217" s="91"/>
      <c r="I217" s="91"/>
      <c r="J217" s="91"/>
      <c r="K217" s="92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2"/>
      <c r="AH217" s="92"/>
      <c r="AM217" s="92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</row>
    <row r="218" spans="1:53" x14ac:dyDescent="0.35">
      <c r="A218" s="91"/>
      <c r="B218" s="91"/>
      <c r="C218" s="91"/>
      <c r="D218" s="91"/>
      <c r="E218" s="91"/>
      <c r="F218" s="91"/>
      <c r="G218" s="91"/>
      <c r="H218" s="91"/>
      <c r="I218" s="91"/>
      <c r="J218" s="91"/>
      <c r="K218" s="92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2"/>
      <c r="AH218" s="92"/>
      <c r="AM218" s="92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</row>
    <row r="219" spans="1:53" x14ac:dyDescent="0.35">
      <c r="A219" s="91"/>
      <c r="B219" s="91"/>
      <c r="C219" s="91"/>
      <c r="D219" s="91"/>
      <c r="E219" s="91"/>
      <c r="F219" s="91"/>
      <c r="G219" s="91"/>
      <c r="H219" s="91"/>
      <c r="I219" s="91"/>
      <c r="J219" s="91"/>
      <c r="K219" s="92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2"/>
      <c r="AH219" s="92"/>
      <c r="AM219" s="92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</row>
    <row r="220" spans="1:53" x14ac:dyDescent="0.35">
      <c r="A220" s="91"/>
      <c r="B220" s="91"/>
      <c r="C220" s="91"/>
      <c r="D220" s="91"/>
      <c r="E220" s="91"/>
      <c r="F220" s="91"/>
      <c r="G220" s="91"/>
      <c r="H220" s="91"/>
      <c r="I220" s="91"/>
      <c r="J220" s="91"/>
      <c r="K220" s="92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2"/>
      <c r="AH220" s="92"/>
      <c r="AM220" s="92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</row>
    <row r="221" spans="1:53" x14ac:dyDescent="0.35">
      <c r="A221" s="91"/>
      <c r="B221" s="91"/>
      <c r="C221" s="91"/>
      <c r="D221" s="91"/>
      <c r="E221" s="91"/>
      <c r="F221" s="91"/>
      <c r="G221" s="91"/>
      <c r="H221" s="91"/>
      <c r="I221" s="91"/>
      <c r="J221" s="91"/>
      <c r="K221" s="92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2"/>
      <c r="AH221" s="92"/>
      <c r="AM221" s="92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</row>
    <row r="222" spans="1:53" x14ac:dyDescent="0.35">
      <c r="A222" s="91"/>
      <c r="B222" s="91"/>
      <c r="C222" s="91"/>
      <c r="D222" s="91"/>
      <c r="E222" s="91"/>
      <c r="F222" s="91"/>
      <c r="G222" s="91"/>
      <c r="H222" s="91"/>
      <c r="I222" s="91"/>
      <c r="J222" s="91"/>
      <c r="K222" s="92"/>
      <c r="L222" s="9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2"/>
      <c r="AH222" s="92"/>
      <c r="AM222" s="92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</row>
    <row r="223" spans="1:53" x14ac:dyDescent="0.35">
      <c r="A223" s="91"/>
      <c r="B223" s="91"/>
      <c r="C223" s="91"/>
      <c r="D223" s="91"/>
      <c r="E223" s="91"/>
      <c r="F223" s="91"/>
      <c r="G223" s="91"/>
      <c r="H223" s="91"/>
      <c r="I223" s="91"/>
      <c r="J223" s="91"/>
      <c r="K223" s="92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2"/>
      <c r="AH223" s="92"/>
      <c r="AM223" s="92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</row>
    <row r="224" spans="1:53" x14ac:dyDescent="0.35">
      <c r="A224" s="91"/>
      <c r="B224" s="91"/>
      <c r="C224" s="91"/>
      <c r="D224" s="91"/>
      <c r="E224" s="91"/>
      <c r="F224" s="91"/>
      <c r="G224" s="91"/>
      <c r="H224" s="91"/>
      <c r="I224" s="91"/>
      <c r="J224" s="91"/>
      <c r="K224" s="92"/>
      <c r="L224" s="91"/>
      <c r="M224" s="91"/>
      <c r="N224" s="91"/>
      <c r="O224" s="91"/>
      <c r="P224" s="91"/>
      <c r="Q224" s="91"/>
      <c r="R224" s="91"/>
      <c r="S224" s="91"/>
      <c r="T224" s="91"/>
      <c r="U224" s="91"/>
      <c r="V224" s="91"/>
      <c r="W224" s="91"/>
      <c r="X224" s="91"/>
      <c r="Y224" s="91"/>
      <c r="Z224" s="91"/>
      <c r="AA224" s="91"/>
      <c r="AB224" s="91"/>
      <c r="AC224" s="91"/>
      <c r="AD224" s="91"/>
      <c r="AE224" s="91"/>
      <c r="AF224" s="91"/>
      <c r="AG224" s="92"/>
      <c r="AH224" s="92"/>
      <c r="AM224" s="92"/>
      <c r="AN224" s="91"/>
      <c r="AO224" s="91"/>
      <c r="AP224" s="91"/>
      <c r="AQ224" s="91"/>
      <c r="AR224" s="91"/>
      <c r="AS224" s="91"/>
      <c r="AT224" s="91"/>
      <c r="AU224" s="91"/>
      <c r="AV224" s="91"/>
      <c r="AW224" s="91"/>
      <c r="AX224" s="91"/>
      <c r="AY224" s="91"/>
      <c r="AZ224" s="91"/>
      <c r="BA224" s="91"/>
    </row>
    <row r="225" spans="1:53" x14ac:dyDescent="0.35">
      <c r="A225" s="91"/>
      <c r="B225" s="91"/>
      <c r="C225" s="91"/>
      <c r="D225" s="91"/>
      <c r="E225" s="91"/>
      <c r="F225" s="91"/>
      <c r="G225" s="91"/>
      <c r="H225" s="91"/>
      <c r="I225" s="91"/>
      <c r="J225" s="91"/>
      <c r="K225" s="92"/>
      <c r="L225" s="91"/>
      <c r="M225" s="91"/>
      <c r="N225" s="91"/>
      <c r="O225" s="91"/>
      <c r="P225" s="91"/>
      <c r="Q225" s="91"/>
      <c r="R225" s="91"/>
      <c r="S225" s="91"/>
      <c r="T225" s="91"/>
      <c r="U225" s="91"/>
      <c r="V225" s="91"/>
      <c r="W225" s="91"/>
      <c r="X225" s="91"/>
      <c r="Y225" s="91"/>
      <c r="Z225" s="91"/>
      <c r="AA225" s="91"/>
      <c r="AB225" s="91"/>
      <c r="AC225" s="91"/>
      <c r="AD225" s="91"/>
      <c r="AE225" s="91"/>
      <c r="AF225" s="91"/>
      <c r="AG225" s="92"/>
      <c r="AH225" s="92"/>
      <c r="AM225" s="92"/>
      <c r="AN225" s="91"/>
      <c r="AO225" s="91"/>
      <c r="AP225" s="91"/>
      <c r="AQ225" s="91"/>
      <c r="AR225" s="91"/>
      <c r="AS225" s="91"/>
      <c r="AT225" s="91"/>
      <c r="AU225" s="91"/>
      <c r="AV225" s="91"/>
      <c r="AW225" s="91"/>
      <c r="AX225" s="91"/>
      <c r="AY225" s="91"/>
      <c r="AZ225" s="91"/>
      <c r="BA225" s="91"/>
    </row>
    <row r="226" spans="1:53" x14ac:dyDescent="0.35">
      <c r="A226" s="91"/>
      <c r="B226" s="91"/>
      <c r="C226" s="91"/>
      <c r="D226" s="91"/>
      <c r="E226" s="91"/>
      <c r="F226" s="91"/>
      <c r="G226" s="91"/>
      <c r="H226" s="91"/>
      <c r="I226" s="91"/>
      <c r="J226" s="91"/>
      <c r="K226" s="92"/>
      <c r="L226" s="9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2"/>
      <c r="AH226" s="92"/>
      <c r="AM226" s="92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</row>
    <row r="227" spans="1:53" x14ac:dyDescent="0.35">
      <c r="A227" s="91"/>
      <c r="B227" s="91"/>
      <c r="C227" s="91"/>
      <c r="D227" s="91"/>
      <c r="E227" s="91"/>
      <c r="F227" s="91"/>
      <c r="G227" s="91"/>
      <c r="H227" s="91"/>
      <c r="I227" s="91"/>
      <c r="J227" s="91"/>
      <c r="K227" s="92"/>
      <c r="L227" s="9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2"/>
      <c r="AH227" s="92"/>
      <c r="AM227" s="92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</row>
    <row r="228" spans="1:53" x14ac:dyDescent="0.35">
      <c r="A228" s="91"/>
      <c r="B228" s="91"/>
      <c r="C228" s="91"/>
      <c r="D228" s="91"/>
      <c r="E228" s="91"/>
      <c r="F228" s="91"/>
      <c r="G228" s="91"/>
      <c r="H228" s="91"/>
      <c r="I228" s="91"/>
      <c r="J228" s="91"/>
      <c r="K228" s="92"/>
      <c r="L228" s="9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2"/>
      <c r="AH228" s="92"/>
      <c r="AM228" s="92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</row>
    <row r="229" spans="1:53" x14ac:dyDescent="0.35">
      <c r="A229" s="91"/>
      <c r="B229" s="91"/>
      <c r="C229" s="91"/>
      <c r="D229" s="91"/>
      <c r="E229" s="91"/>
      <c r="F229" s="91"/>
      <c r="G229" s="91"/>
      <c r="H229" s="91"/>
      <c r="I229" s="91"/>
      <c r="J229" s="91"/>
      <c r="K229" s="92"/>
      <c r="L229" s="9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2"/>
      <c r="AH229" s="92"/>
      <c r="AM229" s="92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</row>
    <row r="230" spans="1:53" x14ac:dyDescent="0.35">
      <c r="A230" s="91"/>
      <c r="B230" s="91"/>
      <c r="C230" s="91"/>
      <c r="D230" s="91"/>
      <c r="E230" s="91"/>
      <c r="F230" s="91"/>
      <c r="G230" s="91"/>
      <c r="H230" s="91"/>
      <c r="I230" s="91"/>
      <c r="J230" s="91"/>
      <c r="K230" s="92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2"/>
      <c r="AH230" s="92"/>
      <c r="AM230" s="92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</row>
    <row r="231" spans="1:53" x14ac:dyDescent="0.35">
      <c r="A231" s="91"/>
      <c r="B231" s="91"/>
      <c r="C231" s="91"/>
      <c r="D231" s="91"/>
      <c r="E231" s="91"/>
      <c r="F231" s="91"/>
      <c r="G231" s="91"/>
      <c r="H231" s="91"/>
      <c r="I231" s="91"/>
      <c r="J231" s="91"/>
      <c r="K231" s="92"/>
      <c r="L231" s="9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2"/>
      <c r="AH231" s="92"/>
      <c r="AM231" s="92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</row>
    <row r="232" spans="1:53" x14ac:dyDescent="0.35">
      <c r="A232" s="91"/>
      <c r="B232" s="91"/>
      <c r="C232" s="91"/>
      <c r="D232" s="91"/>
      <c r="E232" s="91"/>
      <c r="F232" s="91"/>
      <c r="G232" s="91"/>
      <c r="H232" s="91"/>
      <c r="I232" s="91"/>
      <c r="J232" s="91"/>
      <c r="K232" s="92"/>
      <c r="L232" s="9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2"/>
      <c r="AH232" s="92"/>
      <c r="AM232" s="92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</row>
    <row r="233" spans="1:53" x14ac:dyDescent="0.35">
      <c r="A233" s="91"/>
      <c r="B233" s="91"/>
      <c r="C233" s="91"/>
      <c r="D233" s="91"/>
      <c r="E233" s="91"/>
      <c r="F233" s="91"/>
      <c r="G233" s="91"/>
      <c r="H233" s="91"/>
      <c r="I233" s="91"/>
      <c r="J233" s="91"/>
      <c r="K233" s="92"/>
      <c r="L233" s="9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2"/>
      <c r="AH233" s="92"/>
      <c r="AM233" s="92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</row>
    <row r="234" spans="1:53" x14ac:dyDescent="0.35">
      <c r="A234" s="91"/>
      <c r="B234" s="91"/>
      <c r="C234" s="91"/>
      <c r="D234" s="91"/>
      <c r="E234" s="91"/>
      <c r="F234" s="91"/>
      <c r="G234" s="91"/>
      <c r="H234" s="91"/>
      <c r="I234" s="91"/>
      <c r="J234" s="91"/>
      <c r="K234" s="92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2"/>
      <c r="AH234" s="92"/>
      <c r="AM234" s="92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</row>
    <row r="235" spans="1:53" x14ac:dyDescent="0.35">
      <c r="A235" s="91"/>
      <c r="B235" s="91"/>
      <c r="C235" s="91"/>
      <c r="D235" s="91"/>
      <c r="E235" s="91"/>
      <c r="F235" s="91"/>
      <c r="G235" s="91"/>
      <c r="H235" s="91"/>
      <c r="I235" s="91"/>
      <c r="J235" s="91"/>
      <c r="K235" s="92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  <c r="AB235" s="91"/>
      <c r="AC235" s="91"/>
      <c r="AD235" s="91"/>
      <c r="AE235" s="91"/>
      <c r="AF235" s="91"/>
      <c r="AG235" s="92"/>
      <c r="AH235" s="92"/>
      <c r="AM235" s="92"/>
      <c r="AN235" s="91"/>
      <c r="AO235" s="91"/>
      <c r="AP235" s="91"/>
      <c r="AQ235" s="91"/>
      <c r="AR235" s="91"/>
      <c r="AS235" s="91"/>
      <c r="AT235" s="91"/>
      <c r="AU235" s="91"/>
      <c r="AV235" s="91"/>
      <c r="AW235" s="91"/>
      <c r="AX235" s="91"/>
      <c r="AY235" s="91"/>
      <c r="AZ235" s="91"/>
      <c r="BA235" s="91"/>
    </row>
    <row r="236" spans="1:53" x14ac:dyDescent="0.35">
      <c r="A236" s="91"/>
      <c r="B236" s="91"/>
      <c r="C236" s="91"/>
      <c r="D236" s="91"/>
      <c r="E236" s="91"/>
      <c r="F236" s="91"/>
      <c r="G236" s="91"/>
      <c r="H236" s="91"/>
      <c r="I236" s="91"/>
      <c r="J236" s="91"/>
      <c r="K236" s="92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  <c r="AB236" s="91"/>
      <c r="AC236" s="91"/>
      <c r="AD236" s="91"/>
      <c r="AE236" s="91"/>
      <c r="AF236" s="91"/>
      <c r="AG236" s="92"/>
      <c r="AH236" s="92"/>
      <c r="AM236" s="92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</row>
    <row r="237" spans="1:53" x14ac:dyDescent="0.35">
      <c r="A237" s="91"/>
      <c r="B237" s="91"/>
      <c r="C237" s="91"/>
      <c r="D237" s="91"/>
      <c r="E237" s="91"/>
      <c r="F237" s="91"/>
      <c r="G237" s="91"/>
      <c r="H237" s="91"/>
      <c r="I237" s="91"/>
      <c r="J237" s="91"/>
      <c r="K237" s="92"/>
      <c r="L237" s="9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  <c r="AB237" s="91"/>
      <c r="AC237" s="91"/>
      <c r="AD237" s="91"/>
      <c r="AE237" s="91"/>
      <c r="AF237" s="91"/>
      <c r="AG237" s="92"/>
      <c r="AH237" s="92"/>
      <c r="AM237" s="92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</row>
    <row r="238" spans="1:53" x14ac:dyDescent="0.35">
      <c r="A238" s="91"/>
      <c r="B238" s="91"/>
      <c r="C238" s="91"/>
      <c r="D238" s="91"/>
      <c r="E238" s="91"/>
      <c r="F238" s="91"/>
      <c r="G238" s="91"/>
      <c r="H238" s="91"/>
      <c r="I238" s="91"/>
      <c r="J238" s="91"/>
      <c r="K238" s="92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  <c r="AB238" s="91"/>
      <c r="AC238" s="91"/>
      <c r="AD238" s="91"/>
      <c r="AE238" s="91"/>
      <c r="AF238" s="91"/>
      <c r="AG238" s="92"/>
      <c r="AH238" s="92"/>
      <c r="AM238" s="92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</row>
    <row r="239" spans="1:53" x14ac:dyDescent="0.35">
      <c r="A239" s="91"/>
      <c r="B239" s="91"/>
      <c r="C239" s="91"/>
      <c r="D239" s="91"/>
      <c r="E239" s="91"/>
      <c r="F239" s="91"/>
      <c r="G239" s="91"/>
      <c r="H239" s="91"/>
      <c r="I239" s="91"/>
      <c r="J239" s="91"/>
      <c r="K239" s="92"/>
      <c r="L239" s="9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2"/>
      <c r="AH239" s="92"/>
      <c r="AM239" s="92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</row>
    <row r="240" spans="1:53" x14ac:dyDescent="0.35">
      <c r="A240" s="91"/>
      <c r="B240" s="91"/>
      <c r="C240" s="91"/>
      <c r="D240" s="91"/>
      <c r="E240" s="91"/>
      <c r="F240" s="91"/>
      <c r="G240" s="91"/>
      <c r="H240" s="91"/>
      <c r="I240" s="91"/>
      <c r="J240" s="91"/>
      <c r="K240" s="92"/>
      <c r="L240" s="9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2"/>
      <c r="AH240" s="92"/>
      <c r="AM240" s="92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</row>
    <row r="241" spans="1:53" x14ac:dyDescent="0.35">
      <c r="A241" s="91"/>
      <c r="B241" s="91"/>
      <c r="C241" s="91"/>
      <c r="D241" s="91"/>
      <c r="E241" s="91"/>
      <c r="F241" s="91"/>
      <c r="G241" s="91"/>
      <c r="H241" s="91"/>
      <c r="I241" s="91"/>
      <c r="J241" s="91"/>
      <c r="K241" s="92"/>
      <c r="L241" s="9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2"/>
      <c r="AH241" s="92"/>
      <c r="AM241" s="92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</row>
    <row r="242" spans="1:53" x14ac:dyDescent="0.35">
      <c r="A242" s="91"/>
      <c r="B242" s="91"/>
      <c r="C242" s="91"/>
      <c r="D242" s="91"/>
      <c r="E242" s="91"/>
      <c r="F242" s="91"/>
      <c r="G242" s="91"/>
      <c r="H242" s="91"/>
      <c r="I242" s="91"/>
      <c r="J242" s="91"/>
      <c r="K242" s="92"/>
      <c r="L242" s="9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2"/>
      <c r="AH242" s="92"/>
      <c r="AM242" s="92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</row>
    <row r="243" spans="1:53" x14ac:dyDescent="0.35">
      <c r="A243" s="91"/>
      <c r="B243" s="91"/>
      <c r="C243" s="91"/>
      <c r="D243" s="91"/>
      <c r="E243" s="91"/>
      <c r="F243" s="91"/>
      <c r="G243" s="91"/>
      <c r="H243" s="91"/>
      <c r="I243" s="91"/>
      <c r="J243" s="91"/>
      <c r="K243" s="92"/>
      <c r="L243" s="91"/>
      <c r="M243" s="91"/>
      <c r="N243" s="91"/>
      <c r="O243" s="91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2"/>
      <c r="AH243" s="92"/>
      <c r="AM243" s="92"/>
      <c r="AN243" s="91"/>
      <c r="AO243" s="91"/>
      <c r="AP243" s="91"/>
      <c r="AQ243" s="91"/>
      <c r="AR243" s="91"/>
      <c r="AS243" s="91"/>
      <c r="AT243" s="91"/>
      <c r="AU243" s="91"/>
      <c r="AV243" s="91"/>
      <c r="AW243" s="91"/>
      <c r="AX243" s="91"/>
      <c r="AY243" s="91"/>
      <c r="AZ243" s="91"/>
      <c r="BA243" s="91"/>
    </row>
    <row r="244" spans="1:53" x14ac:dyDescent="0.35">
      <c r="A244" s="91"/>
      <c r="B244" s="91"/>
      <c r="C244" s="91"/>
      <c r="D244" s="91"/>
      <c r="E244" s="91"/>
      <c r="F244" s="91"/>
      <c r="G244" s="91"/>
      <c r="H244" s="91"/>
      <c r="I244" s="91"/>
      <c r="J244" s="91"/>
      <c r="K244" s="92"/>
      <c r="L244" s="91"/>
      <c r="M244" s="91"/>
      <c r="N244" s="91"/>
      <c r="O244" s="91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2"/>
      <c r="AH244" s="92"/>
      <c r="AM244" s="92"/>
      <c r="AN244" s="91"/>
      <c r="AO244" s="91"/>
      <c r="AP244" s="91"/>
      <c r="AQ244" s="91"/>
      <c r="AR244" s="91"/>
      <c r="AS244" s="91"/>
      <c r="AT244" s="91"/>
      <c r="AU244" s="91"/>
      <c r="AV244" s="91"/>
      <c r="AW244" s="91"/>
      <c r="AX244" s="91"/>
      <c r="AY244" s="91"/>
      <c r="AZ244" s="91"/>
      <c r="BA244" s="91"/>
    </row>
    <row r="245" spans="1:53" x14ac:dyDescent="0.35">
      <c r="A245" s="91"/>
      <c r="B245" s="91"/>
      <c r="C245" s="91"/>
      <c r="D245" s="91"/>
      <c r="E245" s="91"/>
      <c r="F245" s="91"/>
      <c r="G245" s="91"/>
      <c r="H245" s="91"/>
      <c r="I245" s="91"/>
      <c r="J245" s="91"/>
      <c r="K245" s="92"/>
      <c r="L245" s="91"/>
      <c r="M245" s="91"/>
      <c r="N245" s="91"/>
      <c r="O245" s="91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2"/>
      <c r="AH245" s="92"/>
      <c r="AM245" s="92"/>
      <c r="AN245" s="91"/>
      <c r="AO245" s="91"/>
      <c r="AP245" s="91"/>
      <c r="AQ245" s="91"/>
      <c r="AR245" s="91"/>
      <c r="AS245" s="91"/>
      <c r="AT245" s="91"/>
      <c r="AU245" s="91"/>
      <c r="AV245" s="91"/>
      <c r="AW245" s="91"/>
      <c r="AX245" s="91"/>
      <c r="AY245" s="91"/>
      <c r="AZ245" s="91"/>
      <c r="BA245" s="91"/>
    </row>
    <row r="246" spans="1:53" x14ac:dyDescent="0.35">
      <c r="A246" s="91"/>
      <c r="B246" s="91"/>
      <c r="C246" s="91"/>
      <c r="D246" s="91"/>
      <c r="E246" s="91"/>
      <c r="F246" s="91"/>
      <c r="G246" s="91"/>
      <c r="H246" s="91"/>
      <c r="I246" s="91"/>
      <c r="J246" s="91"/>
      <c r="K246" s="92"/>
      <c r="L246" s="91"/>
      <c r="M246" s="91"/>
      <c r="N246" s="91"/>
      <c r="O246" s="91"/>
      <c r="P246" s="91"/>
      <c r="Q246" s="91"/>
      <c r="R246" s="91"/>
      <c r="S246" s="91"/>
      <c r="T246" s="91"/>
      <c r="U246" s="91"/>
      <c r="V246" s="91"/>
      <c r="W246" s="91"/>
      <c r="X246" s="91"/>
      <c r="Y246" s="91"/>
      <c r="Z246" s="91"/>
      <c r="AA246" s="91"/>
      <c r="AB246" s="91"/>
      <c r="AC246" s="91"/>
      <c r="AD246" s="91"/>
      <c r="AE246" s="91"/>
      <c r="AF246" s="91"/>
      <c r="AG246" s="92"/>
      <c r="AH246" s="92"/>
      <c r="AM246" s="92"/>
      <c r="AN246" s="91"/>
      <c r="AO246" s="91"/>
      <c r="AP246" s="91"/>
      <c r="AQ246" s="91"/>
      <c r="AR246" s="91"/>
      <c r="AS246" s="91"/>
      <c r="AT246" s="91"/>
      <c r="AU246" s="91"/>
      <c r="AV246" s="91"/>
      <c r="AW246" s="91"/>
      <c r="AX246" s="91"/>
      <c r="AY246" s="91"/>
      <c r="AZ246" s="91"/>
      <c r="BA246" s="91"/>
    </row>
    <row r="247" spans="1:53" x14ac:dyDescent="0.35">
      <c r="A247" s="91"/>
      <c r="B247" s="91"/>
      <c r="C247" s="91"/>
      <c r="D247" s="91"/>
      <c r="E247" s="91"/>
      <c r="F247" s="91"/>
      <c r="G247" s="91"/>
      <c r="H247" s="91"/>
      <c r="I247" s="91"/>
      <c r="J247" s="91"/>
      <c r="K247" s="92"/>
      <c r="L247" s="91"/>
      <c r="M247" s="91"/>
      <c r="N247" s="91"/>
      <c r="O247" s="91"/>
      <c r="P247" s="91"/>
      <c r="Q247" s="91"/>
      <c r="R247" s="91"/>
      <c r="S247" s="91"/>
      <c r="T247" s="91"/>
      <c r="U247" s="91"/>
      <c r="V247" s="91"/>
      <c r="W247" s="91"/>
      <c r="X247" s="91"/>
      <c r="Y247" s="91"/>
      <c r="Z247" s="91"/>
      <c r="AA247" s="91"/>
      <c r="AB247" s="91"/>
      <c r="AC247" s="91"/>
      <c r="AD247" s="91"/>
      <c r="AE247" s="91"/>
      <c r="AF247" s="91"/>
      <c r="AG247" s="92"/>
      <c r="AH247" s="92"/>
      <c r="AM247" s="92"/>
      <c r="AN247" s="91"/>
      <c r="AO247" s="91"/>
      <c r="AP247" s="91"/>
      <c r="AQ247" s="91"/>
      <c r="AR247" s="91"/>
      <c r="AS247" s="91"/>
      <c r="AT247" s="91"/>
      <c r="AU247" s="91"/>
      <c r="AV247" s="91"/>
      <c r="AW247" s="91"/>
      <c r="AX247" s="91"/>
      <c r="AY247" s="91"/>
      <c r="AZ247" s="91"/>
      <c r="BA247" s="91"/>
    </row>
    <row r="248" spans="1:53" x14ac:dyDescent="0.35">
      <c r="A248" s="91"/>
      <c r="B248" s="91"/>
      <c r="C248" s="91"/>
      <c r="D248" s="91"/>
      <c r="E248" s="91"/>
      <c r="F248" s="91"/>
      <c r="G248" s="91"/>
      <c r="H248" s="91"/>
      <c r="I248" s="91"/>
      <c r="J248" s="91"/>
      <c r="K248" s="92"/>
      <c r="L248" s="91"/>
      <c r="M248" s="91"/>
      <c r="N248" s="91"/>
      <c r="O248" s="91"/>
      <c r="P248" s="91"/>
      <c r="Q248" s="91"/>
      <c r="R248" s="91"/>
      <c r="S248" s="91"/>
      <c r="T248" s="91"/>
      <c r="U248" s="91"/>
      <c r="V248" s="91"/>
      <c r="W248" s="91"/>
      <c r="X248" s="91"/>
      <c r="Y248" s="91"/>
      <c r="Z248" s="91"/>
      <c r="AA248" s="91"/>
      <c r="AB248" s="91"/>
      <c r="AC248" s="91"/>
      <c r="AD248" s="91"/>
      <c r="AE248" s="91"/>
      <c r="AF248" s="91"/>
      <c r="AG248" s="92"/>
      <c r="AH248" s="92"/>
      <c r="AM248" s="92"/>
      <c r="AN248" s="91"/>
      <c r="AO248" s="91"/>
      <c r="AP248" s="91"/>
      <c r="AQ248" s="91"/>
      <c r="AR248" s="91"/>
      <c r="AS248" s="91"/>
      <c r="AT248" s="91"/>
      <c r="AU248" s="91"/>
      <c r="AV248" s="91"/>
      <c r="AW248" s="91"/>
      <c r="AX248" s="91"/>
      <c r="AY248" s="91"/>
      <c r="AZ248" s="91"/>
      <c r="BA248" s="91"/>
    </row>
    <row r="249" spans="1:53" x14ac:dyDescent="0.35">
      <c r="A249" s="91"/>
      <c r="B249" s="91"/>
      <c r="C249" s="91"/>
      <c r="D249" s="91"/>
      <c r="E249" s="91"/>
      <c r="F249" s="91"/>
      <c r="G249" s="91"/>
      <c r="H249" s="91"/>
      <c r="I249" s="91"/>
      <c r="J249" s="91"/>
      <c r="K249" s="92"/>
      <c r="L249" s="91"/>
      <c r="M249" s="91"/>
      <c r="N249" s="91"/>
      <c r="O249" s="91"/>
      <c r="P249" s="91"/>
      <c r="Q249" s="91"/>
      <c r="R249" s="91"/>
      <c r="S249" s="91"/>
      <c r="T249" s="91"/>
      <c r="U249" s="91"/>
      <c r="V249" s="91"/>
      <c r="W249" s="91"/>
      <c r="X249" s="91"/>
      <c r="Y249" s="91"/>
      <c r="Z249" s="91"/>
      <c r="AA249" s="91"/>
      <c r="AB249" s="91"/>
      <c r="AC249" s="91"/>
      <c r="AD249" s="91"/>
      <c r="AE249" s="91"/>
      <c r="AF249" s="91"/>
      <c r="AG249" s="92"/>
      <c r="AH249" s="92"/>
      <c r="AM249" s="92"/>
      <c r="AN249" s="91"/>
      <c r="AO249" s="91"/>
      <c r="AP249" s="91"/>
      <c r="AQ249" s="91"/>
      <c r="AR249" s="91"/>
      <c r="AS249" s="91"/>
      <c r="AT249" s="91"/>
      <c r="AU249" s="91"/>
      <c r="AV249" s="91"/>
      <c r="AW249" s="91"/>
      <c r="AX249" s="91"/>
      <c r="AY249" s="91"/>
      <c r="AZ249" s="91"/>
      <c r="BA249" s="91"/>
    </row>
    <row r="250" spans="1:53" x14ac:dyDescent="0.35">
      <c r="A250" s="91"/>
      <c r="B250" s="91"/>
      <c r="C250" s="91"/>
      <c r="D250" s="91"/>
      <c r="E250" s="91"/>
      <c r="F250" s="91"/>
      <c r="G250" s="91"/>
      <c r="H250" s="91"/>
      <c r="I250" s="91"/>
      <c r="J250" s="91"/>
      <c r="K250" s="92"/>
      <c r="L250" s="91"/>
      <c r="M250" s="91"/>
      <c r="N250" s="91"/>
      <c r="O250" s="91"/>
      <c r="P250" s="91"/>
      <c r="Q250" s="91"/>
      <c r="R250" s="91"/>
      <c r="S250" s="91"/>
      <c r="T250" s="91"/>
      <c r="U250" s="91"/>
      <c r="V250" s="91"/>
      <c r="W250" s="91"/>
      <c r="X250" s="91"/>
      <c r="Y250" s="91"/>
      <c r="Z250" s="91"/>
      <c r="AA250" s="91"/>
      <c r="AB250" s="91"/>
      <c r="AC250" s="91"/>
      <c r="AD250" s="91"/>
      <c r="AE250" s="91"/>
      <c r="AF250" s="91"/>
      <c r="AG250" s="92"/>
      <c r="AH250" s="92"/>
      <c r="AM250" s="92"/>
      <c r="AN250" s="91"/>
      <c r="AO250" s="91"/>
      <c r="AP250" s="91"/>
      <c r="AQ250" s="91"/>
      <c r="AR250" s="91"/>
      <c r="AS250" s="91"/>
      <c r="AT250" s="91"/>
      <c r="AU250" s="91"/>
      <c r="AV250" s="91"/>
      <c r="AW250" s="91"/>
      <c r="AX250" s="91"/>
      <c r="AY250" s="91"/>
      <c r="AZ250" s="91"/>
      <c r="BA250" s="91"/>
    </row>
    <row r="251" spans="1:53" x14ac:dyDescent="0.35">
      <c r="A251" s="91"/>
      <c r="B251" s="91"/>
      <c r="C251" s="91"/>
      <c r="D251" s="91"/>
      <c r="E251" s="91"/>
      <c r="F251" s="91"/>
      <c r="G251" s="91"/>
      <c r="H251" s="91"/>
      <c r="I251" s="91"/>
      <c r="J251" s="91"/>
      <c r="K251" s="92"/>
      <c r="L251" s="91"/>
      <c r="M251" s="91"/>
      <c r="N251" s="91"/>
      <c r="O251" s="91"/>
      <c r="P251" s="91"/>
      <c r="Q251" s="91"/>
      <c r="R251" s="91"/>
      <c r="S251" s="91"/>
      <c r="T251" s="91"/>
      <c r="U251" s="91"/>
      <c r="V251" s="91"/>
      <c r="W251" s="91"/>
      <c r="X251" s="91"/>
      <c r="Y251" s="91"/>
      <c r="Z251" s="91"/>
      <c r="AA251" s="91"/>
      <c r="AB251" s="91"/>
      <c r="AC251" s="91"/>
      <c r="AD251" s="91"/>
      <c r="AE251" s="91"/>
      <c r="AF251" s="91"/>
      <c r="AG251" s="92"/>
      <c r="AH251" s="92"/>
      <c r="AM251" s="92"/>
      <c r="AN251" s="91"/>
      <c r="AO251" s="91"/>
      <c r="AP251" s="91"/>
      <c r="AQ251" s="91"/>
      <c r="AR251" s="91"/>
      <c r="AS251" s="91"/>
      <c r="AT251" s="91"/>
      <c r="AU251" s="91"/>
      <c r="AV251" s="91"/>
      <c r="AW251" s="91"/>
      <c r="AX251" s="91"/>
      <c r="AY251" s="91"/>
      <c r="AZ251" s="91"/>
      <c r="BA251" s="91"/>
    </row>
    <row r="252" spans="1:53" x14ac:dyDescent="0.35">
      <c r="A252" s="91"/>
      <c r="B252" s="91"/>
      <c r="C252" s="91"/>
      <c r="D252" s="91"/>
      <c r="E252" s="91"/>
      <c r="F252" s="91"/>
      <c r="G252" s="91"/>
      <c r="H252" s="91"/>
      <c r="I252" s="91"/>
      <c r="J252" s="91"/>
      <c r="K252" s="92"/>
      <c r="L252" s="91"/>
      <c r="M252" s="91"/>
      <c r="N252" s="91"/>
      <c r="O252" s="91"/>
      <c r="P252" s="91"/>
      <c r="Q252" s="91"/>
      <c r="R252" s="91"/>
      <c r="S252" s="91"/>
      <c r="T252" s="91"/>
      <c r="U252" s="91"/>
      <c r="V252" s="91"/>
      <c r="W252" s="91"/>
      <c r="X252" s="91"/>
      <c r="Y252" s="91"/>
      <c r="Z252" s="91"/>
      <c r="AA252" s="91"/>
      <c r="AB252" s="91"/>
      <c r="AC252" s="91"/>
      <c r="AD252" s="91"/>
      <c r="AE252" s="91"/>
      <c r="AF252" s="91"/>
      <c r="AG252" s="92"/>
      <c r="AH252" s="92"/>
      <c r="AM252" s="92"/>
      <c r="AN252" s="91"/>
      <c r="AO252" s="91"/>
      <c r="AP252" s="91"/>
      <c r="AQ252" s="91"/>
      <c r="AR252" s="91"/>
      <c r="AS252" s="91"/>
      <c r="AT252" s="91"/>
      <c r="AU252" s="91"/>
      <c r="AV252" s="91"/>
      <c r="AW252" s="91"/>
      <c r="AX252" s="91"/>
      <c r="AY252" s="91"/>
      <c r="AZ252" s="91"/>
      <c r="BA252" s="91"/>
    </row>
    <row r="253" spans="1:53" x14ac:dyDescent="0.35">
      <c r="A253" s="91"/>
      <c r="B253" s="91"/>
      <c r="C253" s="91"/>
      <c r="D253" s="91"/>
      <c r="E253" s="91"/>
      <c r="F253" s="91"/>
      <c r="G253" s="91"/>
      <c r="H253" s="91"/>
      <c r="I253" s="91"/>
      <c r="J253" s="91"/>
      <c r="K253" s="92"/>
      <c r="L253" s="91"/>
      <c r="M253" s="91"/>
      <c r="N253" s="91"/>
      <c r="O253" s="91"/>
      <c r="P253" s="91"/>
      <c r="Q253" s="91"/>
      <c r="R253" s="91"/>
      <c r="S253" s="91"/>
      <c r="T253" s="91"/>
      <c r="U253" s="91"/>
      <c r="V253" s="91"/>
      <c r="W253" s="91"/>
      <c r="X253" s="91"/>
      <c r="Y253" s="91"/>
      <c r="Z253" s="91"/>
      <c r="AA253" s="91"/>
      <c r="AB253" s="91"/>
      <c r="AC253" s="91"/>
      <c r="AD253" s="91"/>
      <c r="AE253" s="91"/>
      <c r="AF253" s="91"/>
      <c r="AG253" s="92"/>
      <c r="AH253" s="92"/>
      <c r="AM253" s="92"/>
      <c r="AN253" s="91"/>
      <c r="AO253" s="91"/>
      <c r="AP253" s="91"/>
      <c r="AQ253" s="91"/>
      <c r="AR253" s="91"/>
      <c r="AS253" s="91"/>
      <c r="AT253" s="91"/>
      <c r="AU253" s="91"/>
      <c r="AV253" s="91"/>
      <c r="AW253" s="91"/>
      <c r="AX253" s="91"/>
      <c r="AY253" s="91"/>
      <c r="AZ253" s="91"/>
      <c r="BA253" s="91"/>
    </row>
    <row r="254" spans="1:53" x14ac:dyDescent="0.35">
      <c r="A254" s="91"/>
      <c r="B254" s="91"/>
      <c r="C254" s="91"/>
      <c r="D254" s="91"/>
      <c r="E254" s="91"/>
      <c r="F254" s="91"/>
      <c r="G254" s="91"/>
      <c r="H254" s="91"/>
      <c r="I254" s="91"/>
      <c r="J254" s="91"/>
      <c r="K254" s="92"/>
      <c r="L254" s="91"/>
      <c r="M254" s="91"/>
      <c r="N254" s="91"/>
      <c r="O254" s="91"/>
      <c r="P254" s="91"/>
      <c r="Q254" s="91"/>
      <c r="R254" s="91"/>
      <c r="S254" s="91"/>
      <c r="T254" s="91"/>
      <c r="U254" s="91"/>
      <c r="V254" s="91"/>
      <c r="W254" s="91"/>
      <c r="X254" s="91"/>
      <c r="Y254" s="91"/>
      <c r="Z254" s="91"/>
      <c r="AA254" s="91"/>
      <c r="AB254" s="91"/>
      <c r="AC254" s="91"/>
      <c r="AD254" s="91"/>
      <c r="AE254" s="91"/>
      <c r="AF254" s="91"/>
      <c r="AG254" s="92"/>
      <c r="AH254" s="92"/>
      <c r="AM254" s="92"/>
      <c r="AN254" s="91"/>
      <c r="AO254" s="91"/>
      <c r="AP254" s="91"/>
      <c r="AQ254" s="91"/>
      <c r="AR254" s="91"/>
      <c r="AS254" s="91"/>
      <c r="AT254" s="91"/>
      <c r="AU254" s="91"/>
      <c r="AV254" s="91"/>
      <c r="AW254" s="91"/>
      <c r="AX254" s="91"/>
      <c r="AY254" s="91"/>
      <c r="AZ254" s="91"/>
      <c r="BA254" s="91"/>
    </row>
    <row r="255" spans="1:53" x14ac:dyDescent="0.35">
      <c r="A255" s="91"/>
      <c r="B255" s="91"/>
      <c r="C255" s="91"/>
      <c r="D255" s="91"/>
      <c r="E255" s="91"/>
      <c r="F255" s="91"/>
      <c r="G255" s="91"/>
      <c r="H255" s="91"/>
      <c r="I255" s="91"/>
      <c r="J255" s="91"/>
      <c r="K255" s="92"/>
      <c r="L255" s="91"/>
      <c r="M255" s="91"/>
      <c r="N255" s="91"/>
      <c r="O255" s="91"/>
      <c r="P255" s="91"/>
      <c r="Q255" s="91"/>
      <c r="R255" s="91"/>
      <c r="S255" s="91"/>
      <c r="T255" s="91"/>
      <c r="U255" s="91"/>
      <c r="V255" s="91"/>
      <c r="W255" s="91"/>
      <c r="X255" s="91"/>
      <c r="Y255" s="91"/>
      <c r="Z255" s="91"/>
      <c r="AA255" s="91"/>
      <c r="AB255" s="91"/>
      <c r="AC255" s="91"/>
      <c r="AD255" s="91"/>
      <c r="AE255" s="91"/>
      <c r="AF255" s="91"/>
      <c r="AG255" s="92"/>
      <c r="AH255" s="92"/>
      <c r="AM255" s="92"/>
      <c r="AN255" s="91"/>
      <c r="AO255" s="91"/>
      <c r="AP255" s="91"/>
      <c r="AQ255" s="91"/>
      <c r="AR255" s="91"/>
      <c r="AS255" s="91"/>
      <c r="AT255" s="91"/>
      <c r="AU255" s="91"/>
      <c r="AV255" s="91"/>
      <c r="AW255" s="91"/>
      <c r="AX255" s="91"/>
      <c r="AY255" s="91"/>
      <c r="AZ255" s="91"/>
      <c r="BA255" s="91"/>
    </row>
    <row r="256" spans="1:53" x14ac:dyDescent="0.35">
      <c r="A256" s="91"/>
      <c r="B256" s="91"/>
      <c r="C256" s="91"/>
      <c r="D256" s="91"/>
      <c r="E256" s="91"/>
      <c r="F256" s="91"/>
      <c r="G256" s="91"/>
      <c r="H256" s="91"/>
      <c r="I256" s="91"/>
      <c r="J256" s="91"/>
      <c r="K256" s="92"/>
      <c r="L256" s="91"/>
      <c r="M256" s="91"/>
      <c r="N256" s="91"/>
      <c r="O256" s="91"/>
      <c r="P256" s="91"/>
      <c r="Q256" s="91"/>
      <c r="R256" s="91"/>
      <c r="S256" s="91"/>
      <c r="T256" s="91"/>
      <c r="U256" s="91"/>
      <c r="V256" s="91"/>
      <c r="W256" s="91"/>
      <c r="X256" s="91"/>
      <c r="Y256" s="91"/>
      <c r="Z256" s="91"/>
      <c r="AA256" s="91"/>
      <c r="AB256" s="91"/>
      <c r="AC256" s="91"/>
      <c r="AD256" s="91"/>
      <c r="AE256" s="91"/>
      <c r="AF256" s="91"/>
      <c r="AG256" s="92"/>
      <c r="AH256" s="92"/>
      <c r="AM256" s="92"/>
      <c r="AN256" s="91"/>
      <c r="AO256" s="91"/>
      <c r="AP256" s="91"/>
      <c r="AQ256" s="91"/>
      <c r="AR256" s="91"/>
      <c r="AS256" s="91"/>
      <c r="AT256" s="91"/>
      <c r="AU256" s="91"/>
      <c r="AV256" s="91"/>
      <c r="AW256" s="91"/>
      <c r="AX256" s="91"/>
      <c r="AY256" s="91"/>
      <c r="AZ256" s="91"/>
      <c r="BA256" s="91"/>
    </row>
    <row r="257" spans="1:53" x14ac:dyDescent="0.35">
      <c r="A257" s="91"/>
      <c r="B257" s="91"/>
      <c r="C257" s="91"/>
      <c r="D257" s="91"/>
      <c r="E257" s="91"/>
      <c r="F257" s="91"/>
      <c r="G257" s="91"/>
      <c r="H257" s="91"/>
      <c r="I257" s="91"/>
      <c r="J257" s="91"/>
      <c r="K257" s="92"/>
      <c r="L257" s="91"/>
      <c r="M257" s="91"/>
      <c r="N257" s="91"/>
      <c r="O257" s="91"/>
      <c r="P257" s="91"/>
      <c r="Q257" s="91"/>
      <c r="R257" s="91"/>
      <c r="S257" s="91"/>
      <c r="T257" s="91"/>
      <c r="U257" s="91"/>
      <c r="V257" s="91"/>
      <c r="W257" s="91"/>
      <c r="X257" s="91"/>
      <c r="Y257" s="91"/>
      <c r="Z257" s="91"/>
      <c r="AA257" s="91"/>
      <c r="AB257" s="91"/>
      <c r="AC257" s="91"/>
      <c r="AD257" s="91"/>
      <c r="AE257" s="91"/>
      <c r="AF257" s="91"/>
      <c r="AG257" s="92"/>
      <c r="AH257" s="92"/>
      <c r="AM257" s="92"/>
      <c r="AN257" s="91"/>
      <c r="AO257" s="91"/>
      <c r="AP257" s="91"/>
      <c r="AQ257" s="91"/>
      <c r="AR257" s="91"/>
      <c r="AS257" s="91"/>
      <c r="AT257" s="91"/>
      <c r="AU257" s="91"/>
      <c r="AV257" s="91"/>
      <c r="AW257" s="91"/>
      <c r="AX257" s="91"/>
      <c r="AY257" s="91"/>
      <c r="AZ257" s="91"/>
      <c r="BA257" s="91"/>
    </row>
    <row r="258" spans="1:53" x14ac:dyDescent="0.35">
      <c r="A258" s="91"/>
      <c r="B258" s="91"/>
      <c r="C258" s="91"/>
      <c r="D258" s="91"/>
      <c r="E258" s="91"/>
      <c r="F258" s="91"/>
      <c r="G258" s="91"/>
      <c r="H258" s="91"/>
      <c r="I258" s="91"/>
      <c r="J258" s="91"/>
      <c r="K258" s="92"/>
      <c r="L258" s="91"/>
      <c r="M258" s="91"/>
      <c r="N258" s="91"/>
      <c r="O258" s="91"/>
      <c r="P258" s="91"/>
      <c r="Q258" s="91"/>
      <c r="R258" s="91"/>
      <c r="S258" s="91"/>
      <c r="T258" s="91"/>
      <c r="U258" s="91"/>
      <c r="V258" s="91"/>
      <c r="W258" s="91"/>
      <c r="X258" s="91"/>
      <c r="Y258" s="91"/>
      <c r="Z258" s="91"/>
      <c r="AA258" s="91"/>
      <c r="AB258" s="91"/>
      <c r="AC258" s="91"/>
      <c r="AD258" s="91"/>
      <c r="AE258" s="91"/>
      <c r="AF258" s="91"/>
      <c r="AG258" s="92"/>
      <c r="AH258" s="92"/>
      <c r="AM258" s="92"/>
      <c r="AN258" s="91"/>
      <c r="AO258" s="91"/>
      <c r="AP258" s="91"/>
      <c r="AQ258" s="91"/>
      <c r="AR258" s="91"/>
      <c r="AS258" s="91"/>
      <c r="AT258" s="91"/>
      <c r="AU258" s="91"/>
      <c r="AV258" s="91"/>
      <c r="AW258" s="91"/>
      <c r="AX258" s="91"/>
      <c r="AY258" s="91"/>
      <c r="AZ258" s="91"/>
      <c r="BA258" s="91"/>
    </row>
    <row r="259" spans="1:53" x14ac:dyDescent="0.35">
      <c r="A259" s="91"/>
      <c r="B259" s="91"/>
      <c r="C259" s="91"/>
      <c r="D259" s="91"/>
      <c r="E259" s="91"/>
      <c r="F259" s="91"/>
      <c r="G259" s="91"/>
      <c r="H259" s="91"/>
      <c r="I259" s="91"/>
      <c r="J259" s="91"/>
      <c r="K259" s="92"/>
      <c r="L259" s="91"/>
      <c r="M259" s="91"/>
      <c r="N259" s="91"/>
      <c r="O259" s="91"/>
      <c r="P259" s="91"/>
      <c r="Q259" s="91"/>
      <c r="R259" s="91"/>
      <c r="S259" s="91"/>
      <c r="T259" s="91"/>
      <c r="U259" s="91"/>
      <c r="V259" s="91"/>
      <c r="W259" s="91"/>
      <c r="X259" s="91"/>
      <c r="Y259" s="91"/>
      <c r="Z259" s="91"/>
      <c r="AA259" s="91"/>
      <c r="AB259" s="91"/>
      <c r="AC259" s="91"/>
      <c r="AD259" s="91"/>
      <c r="AE259" s="91"/>
      <c r="AF259" s="91"/>
      <c r="AG259" s="92"/>
      <c r="AH259" s="92"/>
      <c r="AM259" s="92"/>
      <c r="AN259" s="91"/>
      <c r="AO259" s="91"/>
      <c r="AP259" s="91"/>
      <c r="AQ259" s="91"/>
      <c r="AR259" s="91"/>
      <c r="AS259" s="91"/>
      <c r="AT259" s="91"/>
      <c r="AU259" s="91"/>
      <c r="AV259" s="91"/>
      <c r="AW259" s="91"/>
      <c r="AX259" s="91"/>
      <c r="AY259" s="91"/>
      <c r="AZ259" s="91"/>
      <c r="BA259" s="91"/>
    </row>
    <row r="260" spans="1:53" x14ac:dyDescent="0.35">
      <c r="A260" s="91"/>
      <c r="B260" s="91"/>
      <c r="C260" s="91"/>
      <c r="D260" s="91"/>
      <c r="E260" s="91"/>
      <c r="F260" s="91"/>
      <c r="G260" s="91"/>
      <c r="H260" s="91"/>
      <c r="I260" s="91"/>
      <c r="J260" s="91"/>
      <c r="K260" s="92"/>
      <c r="L260" s="91"/>
      <c r="M260" s="91"/>
      <c r="N260" s="91"/>
      <c r="O260" s="91"/>
      <c r="P260" s="91"/>
      <c r="Q260" s="91"/>
      <c r="R260" s="91"/>
      <c r="S260" s="91"/>
      <c r="T260" s="91"/>
      <c r="U260" s="91"/>
      <c r="V260" s="91"/>
      <c r="W260" s="91"/>
      <c r="X260" s="91"/>
      <c r="Y260" s="91"/>
      <c r="Z260" s="91"/>
      <c r="AA260" s="91"/>
      <c r="AB260" s="91"/>
      <c r="AC260" s="91"/>
      <c r="AD260" s="91"/>
      <c r="AE260" s="91"/>
      <c r="AF260" s="91"/>
      <c r="AG260" s="92"/>
      <c r="AH260" s="92"/>
      <c r="AM260" s="92"/>
      <c r="AN260" s="91"/>
      <c r="AO260" s="91"/>
      <c r="AP260" s="91"/>
      <c r="AQ260" s="91"/>
      <c r="AR260" s="91"/>
      <c r="AS260" s="91"/>
      <c r="AT260" s="91"/>
      <c r="AU260" s="91"/>
      <c r="AV260" s="91"/>
      <c r="AW260" s="91"/>
      <c r="AX260" s="91"/>
      <c r="AY260" s="91"/>
      <c r="AZ260" s="91"/>
      <c r="BA260" s="91"/>
    </row>
    <row r="261" spans="1:53" x14ac:dyDescent="0.35">
      <c r="A261" s="91"/>
      <c r="B261" s="91"/>
      <c r="C261" s="91"/>
      <c r="D261" s="91"/>
      <c r="E261" s="91"/>
      <c r="F261" s="91"/>
      <c r="G261" s="91"/>
      <c r="H261" s="91"/>
      <c r="I261" s="91"/>
      <c r="J261" s="91"/>
      <c r="K261" s="92"/>
      <c r="L261" s="91"/>
      <c r="M261" s="91"/>
      <c r="N261" s="91"/>
      <c r="O261" s="91"/>
      <c r="P261" s="91"/>
      <c r="Q261" s="91"/>
      <c r="R261" s="91"/>
      <c r="S261" s="91"/>
      <c r="T261" s="91"/>
      <c r="U261" s="91"/>
      <c r="V261" s="91"/>
      <c r="W261" s="91"/>
      <c r="X261" s="91"/>
      <c r="Y261" s="91"/>
      <c r="Z261" s="91"/>
      <c r="AA261" s="91"/>
      <c r="AB261" s="91"/>
      <c r="AC261" s="91"/>
      <c r="AD261" s="91"/>
      <c r="AE261" s="91"/>
      <c r="AF261" s="91"/>
      <c r="AG261" s="92"/>
      <c r="AH261" s="92"/>
      <c r="AM261" s="92"/>
      <c r="AN261" s="91"/>
      <c r="AO261" s="91"/>
      <c r="AP261" s="91"/>
      <c r="AQ261" s="91"/>
      <c r="AR261" s="91"/>
      <c r="AS261" s="91"/>
      <c r="AT261" s="91"/>
      <c r="AU261" s="91"/>
      <c r="AV261" s="91"/>
      <c r="AW261" s="91"/>
      <c r="AX261" s="91"/>
      <c r="AY261" s="91"/>
      <c r="AZ261" s="91"/>
      <c r="BA261" s="91"/>
    </row>
    <row r="262" spans="1:53" x14ac:dyDescent="0.35">
      <c r="A262" s="91"/>
      <c r="B262" s="91"/>
      <c r="C262" s="91"/>
      <c r="D262" s="91"/>
      <c r="E262" s="91"/>
      <c r="F262" s="91"/>
      <c r="G262" s="91"/>
      <c r="H262" s="91"/>
      <c r="I262" s="91"/>
      <c r="J262" s="91"/>
      <c r="K262" s="92"/>
      <c r="L262" s="91"/>
      <c r="M262" s="91"/>
      <c r="N262" s="91"/>
      <c r="O262" s="91"/>
      <c r="P262" s="91"/>
      <c r="Q262" s="91"/>
      <c r="R262" s="91"/>
      <c r="S262" s="91"/>
      <c r="T262" s="91"/>
      <c r="U262" s="91"/>
      <c r="V262" s="91"/>
      <c r="W262" s="91"/>
      <c r="X262" s="91"/>
      <c r="Y262" s="91"/>
      <c r="Z262" s="91"/>
      <c r="AA262" s="91"/>
      <c r="AB262" s="91"/>
      <c r="AC262" s="91"/>
      <c r="AD262" s="91"/>
      <c r="AE262" s="91"/>
      <c r="AF262" s="91"/>
      <c r="AG262" s="92"/>
      <c r="AH262" s="92"/>
      <c r="AM262" s="92"/>
      <c r="AN262" s="91"/>
      <c r="AO262" s="91"/>
      <c r="AP262" s="91"/>
      <c r="AQ262" s="91"/>
      <c r="AR262" s="91"/>
      <c r="AS262" s="91"/>
      <c r="AT262" s="91"/>
      <c r="AU262" s="91"/>
      <c r="AV262" s="91"/>
      <c r="AW262" s="91"/>
      <c r="AX262" s="91"/>
      <c r="AY262" s="91"/>
      <c r="AZ262" s="91"/>
      <c r="BA262" s="91"/>
    </row>
    <row r="263" spans="1:53" x14ac:dyDescent="0.35">
      <c r="A263" s="91"/>
      <c r="B263" s="91"/>
      <c r="C263" s="91"/>
      <c r="D263" s="91"/>
      <c r="E263" s="91"/>
      <c r="F263" s="91"/>
      <c r="G263" s="91"/>
      <c r="H263" s="91"/>
      <c r="I263" s="91"/>
      <c r="J263" s="91"/>
      <c r="K263" s="92"/>
      <c r="L263" s="91"/>
      <c r="M263" s="91"/>
      <c r="N263" s="91"/>
      <c r="O263" s="91"/>
      <c r="P263" s="91"/>
      <c r="Q263" s="91"/>
      <c r="R263" s="91"/>
      <c r="S263" s="91"/>
      <c r="T263" s="91"/>
      <c r="U263" s="91"/>
      <c r="V263" s="91"/>
      <c r="W263" s="91"/>
      <c r="X263" s="91"/>
      <c r="Y263" s="91"/>
      <c r="Z263" s="91"/>
      <c r="AA263" s="91"/>
      <c r="AB263" s="91"/>
      <c r="AC263" s="91"/>
      <c r="AD263" s="91"/>
      <c r="AE263" s="91"/>
      <c r="AF263" s="91"/>
      <c r="AG263" s="92"/>
      <c r="AH263" s="92"/>
      <c r="AM263" s="92"/>
      <c r="AN263" s="91"/>
      <c r="AO263" s="91"/>
      <c r="AP263" s="91"/>
      <c r="AQ263" s="91"/>
      <c r="AR263" s="91"/>
      <c r="AS263" s="91"/>
      <c r="AT263" s="91"/>
      <c r="AU263" s="91"/>
      <c r="AV263" s="91"/>
      <c r="AW263" s="91"/>
      <c r="AX263" s="91"/>
      <c r="AY263" s="91"/>
      <c r="AZ263" s="91"/>
      <c r="BA263" s="91"/>
    </row>
    <row r="264" spans="1:53" x14ac:dyDescent="0.35">
      <c r="A264" s="91"/>
      <c r="B264" s="91"/>
      <c r="C264" s="91"/>
      <c r="D264" s="91"/>
      <c r="E264" s="91"/>
      <c r="F264" s="91"/>
      <c r="G264" s="91"/>
      <c r="H264" s="91"/>
      <c r="I264" s="91"/>
      <c r="J264" s="91"/>
      <c r="K264" s="92"/>
      <c r="L264" s="91"/>
      <c r="M264" s="91"/>
      <c r="N264" s="91"/>
      <c r="O264" s="91"/>
      <c r="P264" s="91"/>
      <c r="Q264" s="91"/>
      <c r="R264" s="91"/>
      <c r="S264" s="91"/>
      <c r="T264" s="91"/>
      <c r="U264" s="91"/>
      <c r="V264" s="91"/>
      <c r="W264" s="91"/>
      <c r="X264" s="91"/>
      <c r="Y264" s="91"/>
      <c r="Z264" s="91"/>
      <c r="AA264" s="91"/>
      <c r="AB264" s="91"/>
      <c r="AC264" s="91"/>
      <c r="AD264" s="91"/>
      <c r="AE264" s="91"/>
      <c r="AF264" s="91"/>
      <c r="AG264" s="92"/>
      <c r="AH264" s="92"/>
      <c r="AM264" s="92"/>
      <c r="AN264" s="91"/>
      <c r="AO264" s="91"/>
      <c r="AP264" s="91"/>
      <c r="AQ264" s="91"/>
      <c r="AR264" s="91"/>
      <c r="AS264" s="91"/>
      <c r="AT264" s="91"/>
      <c r="AU264" s="91"/>
      <c r="AV264" s="91"/>
      <c r="AW264" s="91"/>
      <c r="AX264" s="91"/>
      <c r="AY264" s="91"/>
      <c r="AZ264" s="91"/>
      <c r="BA264" s="91"/>
    </row>
    <row r="265" spans="1:53" x14ac:dyDescent="0.35">
      <c r="A265" s="91"/>
      <c r="B265" s="91"/>
      <c r="C265" s="91"/>
      <c r="D265" s="91"/>
      <c r="E265" s="91"/>
      <c r="F265" s="91"/>
      <c r="G265" s="91"/>
      <c r="H265" s="91"/>
      <c r="I265" s="91"/>
      <c r="J265" s="91"/>
      <c r="K265" s="92"/>
      <c r="L265" s="91"/>
      <c r="M265" s="91"/>
      <c r="N265" s="91"/>
      <c r="O265" s="91"/>
      <c r="P265" s="91"/>
      <c r="Q265" s="91"/>
      <c r="R265" s="91"/>
      <c r="S265" s="91"/>
      <c r="T265" s="91"/>
      <c r="U265" s="91"/>
      <c r="V265" s="91"/>
      <c r="W265" s="91"/>
      <c r="X265" s="91"/>
      <c r="Y265" s="91"/>
      <c r="Z265" s="91"/>
      <c r="AA265" s="91"/>
      <c r="AB265" s="91"/>
      <c r="AC265" s="91"/>
      <c r="AD265" s="91"/>
      <c r="AE265" s="91"/>
      <c r="AF265" s="91"/>
      <c r="AG265" s="92"/>
      <c r="AH265" s="92"/>
      <c r="AM265" s="92"/>
      <c r="AN265" s="91"/>
      <c r="AO265" s="91"/>
      <c r="AP265" s="91"/>
      <c r="AQ265" s="91"/>
      <c r="AR265" s="91"/>
      <c r="AS265" s="91"/>
      <c r="AT265" s="91"/>
      <c r="AU265" s="91"/>
      <c r="AV265" s="91"/>
      <c r="AW265" s="91"/>
      <c r="AX265" s="91"/>
      <c r="AY265" s="91"/>
      <c r="AZ265" s="91"/>
      <c r="BA265" s="91"/>
    </row>
    <row r="266" spans="1:53" x14ac:dyDescent="0.35">
      <c r="A266" s="91"/>
      <c r="B266" s="91"/>
      <c r="C266" s="91"/>
      <c r="D266" s="91"/>
      <c r="E266" s="91"/>
      <c r="F266" s="91"/>
      <c r="G266" s="91"/>
      <c r="H266" s="91"/>
      <c r="I266" s="91"/>
      <c r="J266" s="91"/>
      <c r="K266" s="92"/>
      <c r="L266" s="91"/>
      <c r="M266" s="91"/>
      <c r="N266" s="91"/>
      <c r="O266" s="91"/>
      <c r="P266" s="91"/>
      <c r="Q266" s="91"/>
      <c r="R266" s="91"/>
      <c r="S266" s="91"/>
      <c r="T266" s="91"/>
      <c r="U266" s="91"/>
      <c r="V266" s="91"/>
      <c r="W266" s="91"/>
      <c r="X266" s="91"/>
      <c r="Y266" s="91"/>
      <c r="Z266" s="91"/>
      <c r="AA266" s="91"/>
      <c r="AB266" s="91"/>
      <c r="AC266" s="91"/>
      <c r="AD266" s="91"/>
      <c r="AE266" s="91"/>
      <c r="AF266" s="91"/>
      <c r="AG266" s="92"/>
      <c r="AH266" s="92"/>
      <c r="AM266" s="92"/>
      <c r="AN266" s="91"/>
      <c r="AO266" s="91"/>
      <c r="AP266" s="91"/>
      <c r="AQ266" s="91"/>
      <c r="AR266" s="91"/>
      <c r="AS266" s="91"/>
      <c r="AT266" s="91"/>
      <c r="AU266" s="91"/>
      <c r="AV266" s="91"/>
      <c r="AW266" s="91"/>
      <c r="AX266" s="91"/>
      <c r="AY266" s="91"/>
      <c r="AZ266" s="91"/>
      <c r="BA266" s="91"/>
    </row>
    <row r="267" spans="1:53" x14ac:dyDescent="0.35">
      <c r="A267" s="91"/>
      <c r="B267" s="91"/>
      <c r="C267" s="91"/>
      <c r="D267" s="91"/>
      <c r="E267" s="91"/>
      <c r="F267" s="91"/>
      <c r="G267" s="91"/>
      <c r="H267" s="91"/>
      <c r="I267" s="91"/>
      <c r="J267" s="91"/>
      <c r="K267" s="92"/>
      <c r="L267" s="91"/>
      <c r="M267" s="91"/>
      <c r="N267" s="91"/>
      <c r="O267" s="91"/>
      <c r="P267" s="91"/>
      <c r="Q267" s="91"/>
      <c r="R267" s="91"/>
      <c r="S267" s="91"/>
      <c r="T267" s="91"/>
      <c r="U267" s="91"/>
      <c r="V267" s="91"/>
      <c r="W267" s="91"/>
      <c r="X267" s="91"/>
      <c r="Y267" s="91"/>
      <c r="Z267" s="91"/>
      <c r="AA267" s="91"/>
      <c r="AB267" s="91"/>
      <c r="AC267" s="91"/>
      <c r="AD267" s="91"/>
      <c r="AE267" s="91"/>
      <c r="AF267" s="91"/>
      <c r="AG267" s="92"/>
      <c r="AH267" s="92"/>
      <c r="AM267" s="92"/>
      <c r="AN267" s="91"/>
      <c r="AO267" s="91"/>
      <c r="AP267" s="91"/>
      <c r="AQ267" s="91"/>
      <c r="AR267" s="91"/>
      <c r="AS267" s="91"/>
      <c r="AT267" s="91"/>
      <c r="AU267" s="91"/>
      <c r="AV267" s="91"/>
      <c r="AW267" s="91"/>
      <c r="AX267" s="91"/>
      <c r="AY267" s="91"/>
      <c r="AZ267" s="91"/>
      <c r="BA267" s="91"/>
    </row>
    <row r="268" spans="1:53" x14ac:dyDescent="0.35">
      <c r="A268" s="91"/>
      <c r="B268" s="91"/>
      <c r="C268" s="91"/>
      <c r="D268" s="91"/>
      <c r="E268" s="91"/>
      <c r="F268" s="91"/>
      <c r="G268" s="91"/>
      <c r="H268" s="91"/>
      <c r="I268" s="91"/>
      <c r="J268" s="91"/>
      <c r="K268" s="92"/>
      <c r="L268" s="91"/>
      <c r="M268" s="91"/>
      <c r="N268" s="91"/>
      <c r="O268" s="91"/>
      <c r="P268" s="91"/>
      <c r="Q268" s="91"/>
      <c r="R268" s="91"/>
      <c r="S268" s="91"/>
      <c r="T268" s="91"/>
      <c r="U268" s="91"/>
      <c r="V268" s="91"/>
      <c r="W268" s="91"/>
      <c r="X268" s="91"/>
      <c r="Y268" s="91"/>
      <c r="Z268" s="91"/>
      <c r="AA268" s="91"/>
      <c r="AB268" s="91"/>
      <c r="AC268" s="91"/>
      <c r="AD268" s="91"/>
      <c r="AE268" s="91"/>
      <c r="AF268" s="91"/>
      <c r="AG268" s="92"/>
      <c r="AH268" s="92"/>
      <c r="AM268" s="92"/>
      <c r="AN268" s="91"/>
      <c r="AO268" s="91"/>
      <c r="AP268" s="91"/>
      <c r="AQ268" s="91"/>
      <c r="AR268" s="91"/>
      <c r="AS268" s="91"/>
      <c r="AT268" s="91"/>
      <c r="AU268" s="91"/>
      <c r="AV268" s="91"/>
      <c r="AW268" s="91"/>
      <c r="AX268" s="91"/>
      <c r="AY268" s="91"/>
      <c r="AZ268" s="91"/>
      <c r="BA268" s="91"/>
    </row>
    <row r="269" spans="1:53" x14ac:dyDescent="0.35">
      <c r="A269" s="91"/>
      <c r="B269" s="91"/>
      <c r="C269" s="91"/>
      <c r="D269" s="91"/>
      <c r="E269" s="91"/>
      <c r="F269" s="91"/>
      <c r="G269" s="91"/>
      <c r="H269" s="91"/>
      <c r="I269" s="91"/>
      <c r="J269" s="91"/>
      <c r="K269" s="92"/>
      <c r="L269" s="91"/>
      <c r="M269" s="91"/>
      <c r="N269" s="91"/>
      <c r="O269" s="91"/>
      <c r="P269" s="91"/>
      <c r="Q269" s="91"/>
      <c r="R269" s="91"/>
      <c r="S269" s="91"/>
      <c r="T269" s="91"/>
      <c r="U269" s="91"/>
      <c r="V269" s="91"/>
      <c r="W269" s="91"/>
      <c r="X269" s="91"/>
      <c r="Y269" s="91"/>
      <c r="Z269" s="91"/>
      <c r="AA269" s="91"/>
      <c r="AB269" s="91"/>
      <c r="AC269" s="91"/>
      <c r="AD269" s="91"/>
      <c r="AE269" s="91"/>
      <c r="AF269" s="91"/>
      <c r="AG269" s="92"/>
      <c r="AH269" s="92"/>
      <c r="AM269" s="92"/>
      <c r="AN269" s="91"/>
      <c r="AO269" s="91"/>
      <c r="AP269" s="91"/>
      <c r="AQ269" s="91"/>
      <c r="AR269" s="91"/>
      <c r="AS269" s="91"/>
      <c r="AT269" s="91"/>
      <c r="AU269" s="91"/>
      <c r="AV269" s="91"/>
      <c r="AW269" s="91"/>
      <c r="AX269" s="91"/>
      <c r="AY269" s="91"/>
      <c r="AZ269" s="91"/>
      <c r="BA269" s="91"/>
    </row>
    <row r="270" spans="1:53" x14ac:dyDescent="0.35">
      <c r="A270" s="91"/>
      <c r="B270" s="91"/>
      <c r="C270" s="91"/>
      <c r="D270" s="91"/>
      <c r="E270" s="91"/>
      <c r="F270" s="91"/>
      <c r="G270" s="91"/>
      <c r="H270" s="91"/>
      <c r="I270" s="91"/>
      <c r="J270" s="91"/>
      <c r="K270" s="92"/>
      <c r="L270" s="91"/>
      <c r="M270" s="91"/>
      <c r="N270" s="91"/>
      <c r="O270" s="91"/>
      <c r="P270" s="91"/>
      <c r="Q270" s="91"/>
      <c r="R270" s="91"/>
      <c r="S270" s="91"/>
      <c r="T270" s="91"/>
      <c r="U270" s="91"/>
      <c r="V270" s="91"/>
      <c r="W270" s="91"/>
      <c r="X270" s="91"/>
      <c r="Y270" s="91"/>
      <c r="Z270" s="91"/>
      <c r="AA270" s="91"/>
      <c r="AB270" s="91"/>
      <c r="AC270" s="91"/>
      <c r="AD270" s="91"/>
      <c r="AE270" s="91"/>
      <c r="AF270" s="91"/>
      <c r="AG270" s="92"/>
      <c r="AH270" s="92"/>
      <c r="AM270" s="92"/>
      <c r="AN270" s="91"/>
      <c r="AO270" s="91"/>
      <c r="AP270" s="91"/>
      <c r="AQ270" s="91"/>
      <c r="AR270" s="91"/>
      <c r="AS270" s="91"/>
      <c r="AT270" s="91"/>
      <c r="AU270" s="91"/>
      <c r="AV270" s="91"/>
      <c r="AW270" s="91"/>
      <c r="AX270" s="91"/>
      <c r="AY270" s="91"/>
      <c r="AZ270" s="91"/>
      <c r="BA270" s="91"/>
    </row>
    <row r="271" spans="1:53" x14ac:dyDescent="0.35">
      <c r="A271" s="91"/>
      <c r="B271" s="91"/>
      <c r="C271" s="91"/>
      <c r="D271" s="91"/>
      <c r="E271" s="91"/>
      <c r="F271" s="91"/>
      <c r="G271" s="91"/>
      <c r="H271" s="91"/>
      <c r="I271" s="91"/>
      <c r="J271" s="91"/>
      <c r="K271" s="92"/>
      <c r="L271" s="91"/>
      <c r="M271" s="91"/>
      <c r="N271" s="91"/>
      <c r="O271" s="91"/>
      <c r="P271" s="91"/>
      <c r="Q271" s="91"/>
      <c r="R271" s="91"/>
      <c r="S271" s="91"/>
      <c r="T271" s="91"/>
      <c r="U271" s="91"/>
      <c r="V271" s="91"/>
      <c r="W271" s="91"/>
      <c r="X271" s="91"/>
      <c r="Y271" s="91"/>
      <c r="Z271" s="91"/>
      <c r="AA271" s="91"/>
      <c r="AB271" s="91"/>
      <c r="AC271" s="91"/>
      <c r="AD271" s="91"/>
      <c r="AE271" s="91"/>
      <c r="AF271" s="91"/>
      <c r="AG271" s="92"/>
      <c r="AH271" s="92"/>
      <c r="AM271" s="92"/>
      <c r="AN271" s="91"/>
      <c r="AO271" s="91"/>
      <c r="AP271" s="91"/>
      <c r="AQ271" s="91"/>
      <c r="AR271" s="91"/>
      <c r="AS271" s="91"/>
      <c r="AT271" s="91"/>
      <c r="AU271" s="91"/>
      <c r="AV271" s="91"/>
      <c r="AW271" s="91"/>
      <c r="AX271" s="91"/>
      <c r="AY271" s="91"/>
      <c r="AZ271" s="91"/>
      <c r="BA271" s="91"/>
    </row>
    <row r="272" spans="1:53" x14ac:dyDescent="0.35">
      <c r="A272" s="91"/>
      <c r="B272" s="91"/>
      <c r="C272" s="91"/>
      <c r="D272" s="91"/>
      <c r="E272" s="91"/>
      <c r="F272" s="91"/>
      <c r="G272" s="91"/>
      <c r="H272" s="91"/>
      <c r="I272" s="91"/>
      <c r="J272" s="91"/>
      <c r="K272" s="92"/>
      <c r="L272" s="91"/>
      <c r="M272" s="91"/>
      <c r="N272" s="91"/>
      <c r="O272" s="91"/>
      <c r="P272" s="91"/>
      <c r="Q272" s="91"/>
      <c r="R272" s="91"/>
      <c r="S272" s="91"/>
      <c r="T272" s="91"/>
      <c r="U272" s="91"/>
      <c r="V272" s="91"/>
      <c r="W272" s="91"/>
      <c r="X272" s="91"/>
      <c r="Y272" s="91"/>
      <c r="Z272" s="91"/>
      <c r="AA272" s="91"/>
      <c r="AB272" s="91"/>
      <c r="AC272" s="91"/>
      <c r="AD272" s="91"/>
      <c r="AE272" s="91"/>
      <c r="AF272" s="91"/>
      <c r="AG272" s="92"/>
      <c r="AH272" s="92"/>
      <c r="AM272" s="92"/>
      <c r="AN272" s="91"/>
      <c r="AO272" s="91"/>
      <c r="AP272" s="91"/>
      <c r="AQ272" s="91"/>
      <c r="AR272" s="91"/>
      <c r="AS272" s="91"/>
      <c r="AT272" s="91"/>
      <c r="AU272" s="91"/>
      <c r="AV272" s="91"/>
      <c r="AW272" s="91"/>
      <c r="AX272" s="91"/>
      <c r="AY272" s="91"/>
      <c r="AZ272" s="91"/>
      <c r="BA272" s="91"/>
    </row>
    <row r="273" spans="1:53" x14ac:dyDescent="0.35">
      <c r="A273" s="91"/>
      <c r="B273" s="91"/>
      <c r="C273" s="91"/>
      <c r="D273" s="91"/>
      <c r="E273" s="91"/>
      <c r="F273" s="91"/>
      <c r="G273" s="91"/>
      <c r="H273" s="91"/>
      <c r="I273" s="91"/>
      <c r="J273" s="91"/>
      <c r="K273" s="92"/>
      <c r="L273" s="91"/>
      <c r="M273" s="91"/>
      <c r="N273" s="91"/>
      <c r="O273" s="91"/>
      <c r="P273" s="91"/>
      <c r="Q273" s="91"/>
      <c r="R273" s="91"/>
      <c r="S273" s="91"/>
      <c r="T273" s="91"/>
      <c r="U273" s="91"/>
      <c r="V273" s="91"/>
      <c r="W273" s="91"/>
      <c r="X273" s="91"/>
      <c r="Y273" s="91"/>
      <c r="Z273" s="91"/>
      <c r="AA273" s="91"/>
      <c r="AB273" s="91"/>
      <c r="AC273" s="91"/>
      <c r="AD273" s="91"/>
      <c r="AE273" s="91"/>
      <c r="AF273" s="91"/>
      <c r="AG273" s="92"/>
      <c r="AH273" s="92"/>
      <c r="AM273" s="92"/>
      <c r="AN273" s="91"/>
      <c r="AO273" s="91"/>
      <c r="AP273" s="91"/>
      <c r="AQ273" s="91"/>
      <c r="AR273" s="91"/>
      <c r="AS273" s="91"/>
      <c r="AT273" s="91"/>
      <c r="AU273" s="91"/>
      <c r="AV273" s="91"/>
      <c r="AW273" s="91"/>
      <c r="AX273" s="91"/>
      <c r="AY273" s="91"/>
      <c r="AZ273" s="91"/>
      <c r="BA273" s="91"/>
    </row>
    <row r="274" spans="1:53" x14ac:dyDescent="0.35">
      <c r="A274" s="91"/>
      <c r="B274" s="91"/>
      <c r="C274" s="91"/>
      <c r="D274" s="91"/>
      <c r="E274" s="91"/>
      <c r="F274" s="91"/>
      <c r="G274" s="91"/>
      <c r="H274" s="91"/>
      <c r="I274" s="91"/>
      <c r="J274" s="91"/>
      <c r="K274" s="92"/>
      <c r="L274" s="91"/>
      <c r="M274" s="91"/>
      <c r="N274" s="91"/>
      <c r="O274" s="91"/>
      <c r="P274" s="91"/>
      <c r="Q274" s="91"/>
      <c r="R274" s="91"/>
      <c r="S274" s="91"/>
      <c r="T274" s="91"/>
      <c r="U274" s="91"/>
      <c r="V274" s="91"/>
      <c r="W274" s="91"/>
      <c r="X274" s="91"/>
      <c r="Y274" s="91"/>
      <c r="Z274" s="91"/>
      <c r="AA274" s="91"/>
      <c r="AB274" s="91"/>
      <c r="AC274" s="91"/>
      <c r="AD274" s="91"/>
      <c r="AE274" s="91"/>
      <c r="AF274" s="91"/>
      <c r="AG274" s="92"/>
      <c r="AH274" s="92"/>
      <c r="AM274" s="92"/>
      <c r="AN274" s="91"/>
      <c r="AO274" s="91"/>
      <c r="AP274" s="91"/>
      <c r="AQ274" s="91"/>
      <c r="AR274" s="91"/>
      <c r="AS274" s="91"/>
      <c r="AT274" s="91"/>
      <c r="AU274" s="91"/>
      <c r="AV274" s="91"/>
      <c r="AW274" s="91"/>
      <c r="AX274" s="91"/>
      <c r="AY274" s="91"/>
      <c r="AZ274" s="91"/>
      <c r="BA274" s="91"/>
    </row>
    <row r="275" spans="1:53" x14ac:dyDescent="0.35">
      <c r="A275" s="91"/>
      <c r="B275" s="91"/>
      <c r="C275" s="91"/>
      <c r="D275" s="91"/>
      <c r="E275" s="91"/>
      <c r="F275" s="91"/>
      <c r="G275" s="91"/>
      <c r="H275" s="91"/>
      <c r="I275" s="91"/>
      <c r="J275" s="91"/>
      <c r="K275" s="92"/>
      <c r="L275" s="91"/>
      <c r="M275" s="91"/>
      <c r="N275" s="91"/>
      <c r="O275" s="91"/>
      <c r="P275" s="91"/>
      <c r="Q275" s="91"/>
      <c r="R275" s="91"/>
      <c r="S275" s="91"/>
      <c r="T275" s="91"/>
      <c r="U275" s="91"/>
      <c r="V275" s="91"/>
      <c r="W275" s="91"/>
      <c r="X275" s="91"/>
      <c r="Y275" s="91"/>
      <c r="Z275" s="91"/>
      <c r="AA275" s="91"/>
      <c r="AB275" s="91"/>
      <c r="AC275" s="91"/>
      <c r="AD275" s="91"/>
      <c r="AE275" s="91"/>
      <c r="AF275" s="91"/>
      <c r="AG275" s="92"/>
      <c r="AH275" s="92"/>
      <c r="AM275" s="92"/>
      <c r="AN275" s="91"/>
      <c r="AO275" s="91"/>
      <c r="AP275" s="91"/>
      <c r="AQ275" s="91"/>
      <c r="AR275" s="91"/>
      <c r="AS275" s="91"/>
      <c r="AT275" s="91"/>
      <c r="AU275" s="91"/>
      <c r="AV275" s="91"/>
      <c r="AW275" s="91"/>
      <c r="AX275" s="91"/>
      <c r="AY275" s="91"/>
      <c r="AZ275" s="91"/>
      <c r="BA275" s="91"/>
    </row>
    <row r="276" spans="1:53" x14ac:dyDescent="0.35">
      <c r="A276" s="91"/>
      <c r="B276" s="91"/>
      <c r="C276" s="91"/>
      <c r="D276" s="91"/>
      <c r="E276" s="91"/>
      <c r="F276" s="91"/>
      <c r="G276" s="91"/>
      <c r="H276" s="91"/>
      <c r="I276" s="91"/>
      <c r="J276" s="91"/>
      <c r="K276" s="92"/>
      <c r="L276" s="91"/>
      <c r="M276" s="91"/>
      <c r="N276" s="91"/>
      <c r="O276" s="91"/>
      <c r="P276" s="91"/>
      <c r="Q276" s="91"/>
      <c r="R276" s="91"/>
      <c r="S276" s="91"/>
      <c r="T276" s="91"/>
      <c r="U276" s="91"/>
      <c r="V276" s="91"/>
      <c r="W276" s="91"/>
      <c r="X276" s="91"/>
      <c r="Y276" s="91"/>
      <c r="Z276" s="91"/>
      <c r="AA276" s="91"/>
      <c r="AB276" s="91"/>
      <c r="AC276" s="91"/>
      <c r="AD276" s="91"/>
      <c r="AE276" s="91"/>
      <c r="AF276" s="91"/>
      <c r="AG276" s="92"/>
      <c r="AH276" s="92"/>
      <c r="AM276" s="92"/>
      <c r="AN276" s="91"/>
      <c r="AO276" s="91"/>
      <c r="AP276" s="91"/>
      <c r="AQ276" s="91"/>
      <c r="AR276" s="91"/>
      <c r="AS276" s="91"/>
      <c r="AT276" s="91"/>
      <c r="AU276" s="91"/>
      <c r="AV276" s="91"/>
      <c r="AW276" s="91"/>
      <c r="AX276" s="91"/>
      <c r="AY276" s="91"/>
      <c r="AZ276" s="91"/>
      <c r="BA276" s="91"/>
    </row>
    <row r="277" spans="1:53" x14ac:dyDescent="0.35">
      <c r="A277" s="91"/>
      <c r="B277" s="91"/>
      <c r="C277" s="91"/>
      <c r="D277" s="91"/>
      <c r="E277" s="91"/>
      <c r="F277" s="91"/>
      <c r="G277" s="91"/>
      <c r="H277" s="91"/>
      <c r="I277" s="91"/>
      <c r="J277" s="91"/>
      <c r="K277" s="92"/>
      <c r="L277" s="91"/>
      <c r="M277" s="91"/>
      <c r="N277" s="91"/>
      <c r="O277" s="91"/>
      <c r="P277" s="91"/>
      <c r="Q277" s="91"/>
      <c r="R277" s="91"/>
      <c r="S277" s="91"/>
      <c r="T277" s="91"/>
      <c r="U277" s="91"/>
      <c r="V277" s="91"/>
      <c r="W277" s="91"/>
      <c r="X277" s="91"/>
      <c r="Y277" s="91"/>
      <c r="Z277" s="91"/>
      <c r="AA277" s="91"/>
      <c r="AB277" s="91"/>
      <c r="AC277" s="91"/>
      <c r="AD277" s="91"/>
      <c r="AE277" s="91"/>
      <c r="AF277" s="91"/>
      <c r="AG277" s="92"/>
      <c r="AH277" s="92"/>
      <c r="AM277" s="92"/>
      <c r="AN277" s="91"/>
      <c r="AO277" s="91"/>
      <c r="AP277" s="91"/>
      <c r="AQ277" s="91"/>
      <c r="AR277" s="91"/>
      <c r="AS277" s="91"/>
      <c r="AT277" s="91"/>
      <c r="AU277" s="91"/>
      <c r="AV277" s="91"/>
      <c r="AW277" s="91"/>
      <c r="AX277" s="91"/>
      <c r="AY277" s="91"/>
      <c r="AZ277" s="91"/>
      <c r="BA277" s="91"/>
    </row>
    <row r="278" spans="1:53" x14ac:dyDescent="0.35">
      <c r="A278" s="91"/>
      <c r="B278" s="91"/>
      <c r="C278" s="91"/>
      <c r="D278" s="91"/>
      <c r="E278" s="91"/>
      <c r="F278" s="91"/>
      <c r="G278" s="91"/>
      <c r="H278" s="91"/>
      <c r="I278" s="91"/>
      <c r="J278" s="91"/>
      <c r="K278" s="92"/>
      <c r="L278" s="91"/>
      <c r="M278" s="91"/>
      <c r="N278" s="91"/>
      <c r="O278" s="91"/>
      <c r="P278" s="91"/>
      <c r="Q278" s="91"/>
      <c r="R278" s="91"/>
      <c r="S278" s="91"/>
      <c r="T278" s="91"/>
      <c r="U278" s="91"/>
      <c r="V278" s="91"/>
      <c r="W278" s="91"/>
      <c r="X278" s="91"/>
      <c r="Y278" s="91"/>
      <c r="Z278" s="91"/>
      <c r="AA278" s="91"/>
      <c r="AB278" s="91"/>
      <c r="AC278" s="91"/>
      <c r="AD278" s="91"/>
      <c r="AE278" s="91"/>
      <c r="AF278" s="91"/>
      <c r="AG278" s="92"/>
      <c r="AH278" s="92"/>
      <c r="AM278" s="92"/>
      <c r="AN278" s="91"/>
      <c r="AO278" s="91"/>
      <c r="AP278" s="91"/>
      <c r="AQ278" s="91"/>
      <c r="AR278" s="91"/>
      <c r="AS278" s="91"/>
      <c r="AT278" s="91"/>
      <c r="AU278" s="91"/>
      <c r="AV278" s="91"/>
      <c r="AW278" s="91"/>
      <c r="AX278" s="91"/>
      <c r="AY278" s="91"/>
      <c r="AZ278" s="91"/>
      <c r="BA278" s="91"/>
    </row>
    <row r="279" spans="1:53" x14ac:dyDescent="0.35">
      <c r="A279" s="91"/>
      <c r="B279" s="91"/>
      <c r="C279" s="91"/>
      <c r="D279" s="91"/>
      <c r="E279" s="91"/>
      <c r="F279" s="91"/>
      <c r="G279" s="91"/>
      <c r="H279" s="91"/>
      <c r="I279" s="91"/>
      <c r="J279" s="91"/>
      <c r="K279" s="92"/>
      <c r="L279" s="91"/>
      <c r="M279" s="91"/>
      <c r="N279" s="91"/>
      <c r="O279" s="91"/>
      <c r="P279" s="91"/>
      <c r="Q279" s="91"/>
      <c r="R279" s="91"/>
      <c r="S279" s="91"/>
      <c r="T279" s="91"/>
      <c r="U279" s="91"/>
      <c r="V279" s="91"/>
      <c r="W279" s="91"/>
      <c r="X279" s="91"/>
      <c r="Y279" s="91"/>
      <c r="Z279" s="91"/>
      <c r="AA279" s="91"/>
      <c r="AB279" s="91"/>
      <c r="AC279" s="91"/>
      <c r="AD279" s="91"/>
      <c r="AE279" s="91"/>
      <c r="AF279" s="91"/>
      <c r="AG279" s="92"/>
      <c r="AH279" s="92"/>
      <c r="AM279" s="92"/>
      <c r="AN279" s="91"/>
      <c r="AO279" s="91"/>
      <c r="AP279" s="91"/>
      <c r="AQ279" s="91"/>
      <c r="AR279" s="91"/>
      <c r="AS279" s="91"/>
      <c r="AT279" s="91"/>
      <c r="AU279" s="91"/>
      <c r="AV279" s="91"/>
      <c r="AW279" s="91"/>
      <c r="AX279" s="91"/>
      <c r="AY279" s="91"/>
      <c r="AZ279" s="91"/>
      <c r="BA279" s="91"/>
    </row>
    <row r="280" spans="1:53" x14ac:dyDescent="0.35">
      <c r="A280" s="91"/>
      <c r="B280" s="91"/>
      <c r="C280" s="91"/>
      <c r="D280" s="91"/>
      <c r="E280" s="91"/>
      <c r="F280" s="91"/>
      <c r="G280" s="91"/>
      <c r="H280" s="91"/>
      <c r="I280" s="91"/>
      <c r="J280" s="91"/>
      <c r="K280" s="92"/>
      <c r="L280" s="91"/>
      <c r="M280" s="91"/>
      <c r="N280" s="91"/>
      <c r="O280" s="91"/>
      <c r="P280" s="91"/>
      <c r="Q280" s="91"/>
      <c r="R280" s="91"/>
      <c r="S280" s="91"/>
      <c r="T280" s="91"/>
      <c r="U280" s="91"/>
      <c r="V280" s="91"/>
      <c r="W280" s="91"/>
      <c r="X280" s="91"/>
      <c r="Y280" s="91"/>
      <c r="Z280" s="91"/>
      <c r="AA280" s="91"/>
      <c r="AB280" s="91"/>
      <c r="AC280" s="91"/>
      <c r="AD280" s="91"/>
      <c r="AE280" s="91"/>
      <c r="AF280" s="91"/>
      <c r="AG280" s="92"/>
      <c r="AH280" s="92"/>
      <c r="AM280" s="92"/>
      <c r="AN280" s="91"/>
      <c r="AO280" s="91"/>
      <c r="AP280" s="91"/>
      <c r="AQ280" s="91"/>
      <c r="AR280" s="91"/>
      <c r="AS280" s="91"/>
      <c r="AT280" s="91"/>
      <c r="AU280" s="91"/>
      <c r="AV280" s="91"/>
      <c r="AW280" s="91"/>
      <c r="AX280" s="91"/>
      <c r="AY280" s="91"/>
      <c r="AZ280" s="91"/>
      <c r="BA280" s="91"/>
    </row>
    <row r="281" spans="1:53" x14ac:dyDescent="0.35">
      <c r="A281" s="91"/>
      <c r="B281" s="91"/>
      <c r="C281" s="91"/>
      <c r="D281" s="91"/>
      <c r="E281" s="91"/>
      <c r="F281" s="91"/>
      <c r="G281" s="91"/>
      <c r="H281" s="91"/>
      <c r="I281" s="91"/>
      <c r="J281" s="91"/>
      <c r="K281" s="92"/>
      <c r="L281" s="91"/>
      <c r="M281" s="91"/>
      <c r="N281" s="91"/>
      <c r="O281" s="91"/>
      <c r="P281" s="91"/>
      <c r="Q281" s="91"/>
      <c r="R281" s="91"/>
      <c r="S281" s="91"/>
      <c r="T281" s="91"/>
      <c r="U281" s="91"/>
      <c r="V281" s="91"/>
      <c r="W281" s="91"/>
      <c r="X281" s="91"/>
      <c r="Y281" s="91"/>
      <c r="Z281" s="91"/>
      <c r="AA281" s="91"/>
      <c r="AB281" s="91"/>
      <c r="AC281" s="91"/>
      <c r="AD281" s="91"/>
      <c r="AE281" s="91"/>
      <c r="AF281" s="91"/>
      <c r="AG281" s="92"/>
      <c r="AH281" s="92"/>
      <c r="AM281" s="92"/>
      <c r="AN281" s="91"/>
      <c r="AO281" s="91"/>
      <c r="AP281" s="91"/>
      <c r="AQ281" s="91"/>
      <c r="AR281" s="91"/>
      <c r="AS281" s="91"/>
      <c r="AT281" s="91"/>
      <c r="AU281" s="91"/>
      <c r="AV281" s="91"/>
      <c r="AW281" s="91"/>
      <c r="AX281" s="91"/>
      <c r="AY281" s="91"/>
      <c r="AZ281" s="91"/>
      <c r="BA281" s="91"/>
    </row>
    <row r="282" spans="1:53" x14ac:dyDescent="0.35">
      <c r="A282" s="91"/>
      <c r="B282" s="91"/>
      <c r="C282" s="91"/>
      <c r="D282" s="91"/>
      <c r="E282" s="91"/>
      <c r="F282" s="91"/>
      <c r="G282" s="91"/>
      <c r="H282" s="91"/>
      <c r="I282" s="91"/>
      <c r="J282" s="91"/>
      <c r="K282" s="92"/>
      <c r="L282" s="91"/>
      <c r="M282" s="91"/>
      <c r="N282" s="91"/>
      <c r="O282" s="91"/>
      <c r="P282" s="91"/>
      <c r="Q282" s="91"/>
      <c r="R282" s="91"/>
      <c r="S282" s="91"/>
      <c r="T282" s="91"/>
      <c r="U282" s="91"/>
      <c r="V282" s="91"/>
      <c r="W282" s="91"/>
      <c r="X282" s="91"/>
      <c r="Y282" s="91"/>
      <c r="Z282" s="91"/>
      <c r="AA282" s="91"/>
      <c r="AB282" s="91"/>
      <c r="AC282" s="91"/>
      <c r="AD282" s="91"/>
      <c r="AE282" s="91"/>
      <c r="AF282" s="91"/>
      <c r="AG282" s="92"/>
      <c r="AH282" s="92"/>
      <c r="AM282" s="92"/>
      <c r="AN282" s="91"/>
      <c r="AO282" s="91"/>
      <c r="AP282" s="91"/>
      <c r="AQ282" s="91"/>
      <c r="AR282" s="91"/>
      <c r="AS282" s="91"/>
      <c r="AT282" s="91"/>
      <c r="AU282" s="91"/>
      <c r="AV282" s="91"/>
      <c r="AW282" s="91"/>
      <c r="AX282" s="91"/>
      <c r="AY282" s="91"/>
      <c r="AZ282" s="91"/>
      <c r="BA282" s="91"/>
    </row>
    <row r="283" spans="1:53" x14ac:dyDescent="0.35">
      <c r="A283" s="91"/>
      <c r="B283" s="91"/>
      <c r="C283" s="91"/>
      <c r="D283" s="91"/>
      <c r="E283" s="91"/>
      <c r="F283" s="91"/>
      <c r="G283" s="91"/>
      <c r="H283" s="91"/>
      <c r="I283" s="91"/>
      <c r="J283" s="91"/>
      <c r="K283" s="92"/>
      <c r="L283" s="91"/>
      <c r="M283" s="91"/>
      <c r="N283" s="91"/>
      <c r="O283" s="91"/>
      <c r="P283" s="91"/>
      <c r="Q283" s="91"/>
      <c r="R283" s="91"/>
      <c r="S283" s="91"/>
      <c r="T283" s="91"/>
      <c r="U283" s="91"/>
      <c r="V283" s="91"/>
      <c r="W283" s="91"/>
      <c r="X283" s="91"/>
      <c r="Y283" s="91"/>
      <c r="Z283" s="91"/>
      <c r="AA283" s="91"/>
      <c r="AB283" s="91"/>
      <c r="AC283" s="91"/>
      <c r="AD283" s="91"/>
      <c r="AE283" s="91"/>
      <c r="AF283" s="91"/>
      <c r="AG283" s="92"/>
      <c r="AH283" s="92"/>
      <c r="AM283" s="92"/>
      <c r="AN283" s="91"/>
      <c r="AO283" s="91"/>
      <c r="AP283" s="91"/>
      <c r="AQ283" s="91"/>
      <c r="AR283" s="91"/>
      <c r="AS283" s="91"/>
      <c r="AT283" s="91"/>
      <c r="AU283" s="91"/>
      <c r="AV283" s="91"/>
      <c r="AW283" s="91"/>
      <c r="AX283" s="91"/>
      <c r="AY283" s="91"/>
      <c r="AZ283" s="91"/>
      <c r="BA283" s="91"/>
    </row>
    <row r="284" spans="1:53" x14ac:dyDescent="0.35">
      <c r="A284" s="91"/>
      <c r="B284" s="91"/>
      <c r="C284" s="91"/>
      <c r="D284" s="91"/>
      <c r="E284" s="91"/>
      <c r="F284" s="91"/>
      <c r="G284" s="91"/>
      <c r="H284" s="91"/>
      <c r="I284" s="91"/>
      <c r="J284" s="91"/>
      <c r="K284" s="92"/>
      <c r="L284" s="91"/>
      <c r="M284" s="91"/>
      <c r="N284" s="91"/>
      <c r="O284" s="91"/>
      <c r="P284" s="91"/>
      <c r="Q284" s="91"/>
      <c r="R284" s="91"/>
      <c r="S284" s="91"/>
      <c r="T284" s="91"/>
      <c r="U284" s="91"/>
      <c r="V284" s="91"/>
      <c r="W284" s="91"/>
      <c r="X284" s="91"/>
      <c r="Y284" s="91"/>
      <c r="Z284" s="91"/>
      <c r="AA284" s="91"/>
      <c r="AB284" s="91"/>
      <c r="AC284" s="91"/>
      <c r="AD284" s="91"/>
      <c r="AE284" s="91"/>
      <c r="AF284" s="91"/>
      <c r="AG284" s="92"/>
      <c r="AH284" s="92"/>
      <c r="AM284" s="92"/>
      <c r="AN284" s="91"/>
      <c r="AO284" s="91"/>
      <c r="AP284" s="91"/>
      <c r="AQ284" s="91"/>
      <c r="AR284" s="91"/>
      <c r="AS284" s="91"/>
      <c r="AT284" s="91"/>
      <c r="AU284" s="91"/>
      <c r="AV284" s="91"/>
      <c r="AW284" s="91"/>
      <c r="AX284" s="91"/>
      <c r="AY284" s="91"/>
      <c r="AZ284" s="91"/>
      <c r="BA284" s="91"/>
    </row>
    <row r="285" spans="1:53" x14ac:dyDescent="0.35">
      <c r="A285" s="91"/>
      <c r="B285" s="91"/>
      <c r="C285" s="91"/>
      <c r="D285" s="91"/>
      <c r="E285" s="91"/>
      <c r="F285" s="91"/>
      <c r="G285" s="91"/>
      <c r="H285" s="91"/>
      <c r="I285" s="91"/>
      <c r="J285" s="91"/>
      <c r="K285" s="92"/>
      <c r="L285" s="91"/>
      <c r="M285" s="91"/>
      <c r="N285" s="91"/>
      <c r="O285" s="91"/>
      <c r="P285" s="91"/>
      <c r="Q285" s="91"/>
      <c r="R285" s="91"/>
      <c r="S285" s="91"/>
      <c r="T285" s="91"/>
      <c r="U285" s="91"/>
      <c r="V285" s="91"/>
      <c r="W285" s="91"/>
      <c r="X285" s="91"/>
      <c r="Y285" s="91"/>
      <c r="Z285" s="91"/>
      <c r="AA285" s="91"/>
      <c r="AB285" s="91"/>
      <c r="AC285" s="91"/>
      <c r="AD285" s="91"/>
      <c r="AE285" s="91"/>
      <c r="AF285" s="91"/>
      <c r="AG285" s="92"/>
      <c r="AH285" s="92"/>
      <c r="AM285" s="92"/>
      <c r="AN285" s="91"/>
      <c r="AO285" s="91"/>
      <c r="AP285" s="91"/>
      <c r="AQ285" s="91"/>
      <c r="AR285" s="91"/>
      <c r="AS285" s="91"/>
      <c r="AT285" s="91"/>
      <c r="AU285" s="91"/>
      <c r="AV285" s="91"/>
      <c r="AW285" s="91"/>
      <c r="AX285" s="91"/>
      <c r="AY285" s="91"/>
      <c r="AZ285" s="91"/>
      <c r="BA285" s="91"/>
    </row>
    <row r="286" spans="1:53" x14ac:dyDescent="0.35">
      <c r="A286" s="91"/>
      <c r="B286" s="91"/>
      <c r="C286" s="91"/>
      <c r="D286" s="91"/>
      <c r="E286" s="91"/>
      <c r="F286" s="91"/>
      <c r="G286" s="91"/>
      <c r="H286" s="91"/>
      <c r="I286" s="91"/>
      <c r="J286" s="91"/>
      <c r="K286" s="92"/>
      <c r="L286" s="91"/>
      <c r="M286" s="91"/>
      <c r="N286" s="91"/>
      <c r="O286" s="91"/>
      <c r="P286" s="91"/>
      <c r="Q286" s="91"/>
      <c r="R286" s="91"/>
      <c r="S286" s="91"/>
      <c r="T286" s="91"/>
      <c r="U286" s="91"/>
      <c r="V286" s="91"/>
      <c r="W286" s="91"/>
      <c r="X286" s="91"/>
      <c r="Y286" s="91"/>
      <c r="Z286" s="91"/>
      <c r="AA286" s="91"/>
      <c r="AB286" s="91"/>
      <c r="AC286" s="91"/>
      <c r="AD286" s="91"/>
      <c r="AE286" s="91"/>
      <c r="AF286" s="91"/>
      <c r="AG286" s="92"/>
      <c r="AH286" s="92"/>
      <c r="AM286" s="92"/>
      <c r="AN286" s="91"/>
      <c r="AO286" s="91"/>
      <c r="AP286" s="91"/>
      <c r="AQ286" s="91"/>
      <c r="AR286" s="91"/>
      <c r="AS286" s="91"/>
      <c r="AT286" s="91"/>
      <c r="AU286" s="91"/>
      <c r="AV286" s="91"/>
      <c r="AW286" s="91"/>
      <c r="AX286" s="91"/>
      <c r="AY286" s="91"/>
      <c r="AZ286" s="91"/>
      <c r="BA286" s="91"/>
    </row>
    <row r="287" spans="1:53" x14ac:dyDescent="0.35">
      <c r="A287" s="91"/>
      <c r="B287" s="91"/>
      <c r="C287" s="91"/>
      <c r="D287" s="91"/>
      <c r="E287" s="91"/>
      <c r="F287" s="91"/>
      <c r="G287" s="91"/>
      <c r="H287" s="91"/>
      <c r="I287" s="91"/>
      <c r="J287" s="91"/>
      <c r="K287" s="92"/>
      <c r="L287" s="91"/>
      <c r="M287" s="91"/>
      <c r="N287" s="91"/>
      <c r="O287" s="91"/>
      <c r="P287" s="91"/>
      <c r="Q287" s="91"/>
      <c r="R287" s="91"/>
      <c r="S287" s="91"/>
      <c r="T287" s="91"/>
      <c r="U287" s="91"/>
      <c r="V287" s="91"/>
      <c r="W287" s="91"/>
      <c r="X287" s="91"/>
      <c r="Y287" s="91"/>
      <c r="Z287" s="91"/>
      <c r="AA287" s="91"/>
      <c r="AB287" s="91"/>
      <c r="AC287" s="91"/>
      <c r="AD287" s="91"/>
      <c r="AE287" s="91"/>
      <c r="AF287" s="91"/>
      <c r="AG287" s="92"/>
      <c r="AH287" s="92"/>
      <c r="AM287" s="92"/>
      <c r="AN287" s="91"/>
      <c r="AO287" s="91"/>
      <c r="AP287" s="91"/>
      <c r="AQ287" s="91"/>
      <c r="AR287" s="91"/>
      <c r="AS287" s="91"/>
      <c r="AT287" s="91"/>
      <c r="AU287" s="91"/>
      <c r="AV287" s="91"/>
      <c r="AW287" s="91"/>
      <c r="AX287" s="91"/>
      <c r="AY287" s="91"/>
      <c r="AZ287" s="91"/>
      <c r="BA287" s="91"/>
    </row>
    <row r="288" spans="1:53" x14ac:dyDescent="0.35">
      <c r="A288" s="91"/>
      <c r="B288" s="91"/>
      <c r="C288" s="91"/>
      <c r="D288" s="91"/>
      <c r="E288" s="91"/>
      <c r="F288" s="91"/>
      <c r="G288" s="91"/>
      <c r="H288" s="91"/>
      <c r="I288" s="91"/>
      <c r="J288" s="91"/>
      <c r="K288" s="92"/>
      <c r="L288" s="91"/>
      <c r="M288" s="91"/>
      <c r="N288" s="91"/>
      <c r="O288" s="91"/>
      <c r="P288" s="91"/>
      <c r="Q288" s="91"/>
      <c r="R288" s="91"/>
      <c r="S288" s="91"/>
      <c r="T288" s="91"/>
      <c r="U288" s="91"/>
      <c r="V288" s="91"/>
      <c r="W288" s="91"/>
      <c r="X288" s="91"/>
      <c r="Y288" s="91"/>
      <c r="Z288" s="91"/>
      <c r="AA288" s="91"/>
      <c r="AB288" s="91"/>
      <c r="AC288" s="91"/>
      <c r="AD288" s="91"/>
      <c r="AE288" s="91"/>
      <c r="AF288" s="91"/>
      <c r="AG288" s="92"/>
      <c r="AH288" s="92"/>
      <c r="AM288" s="92"/>
      <c r="AN288" s="91"/>
      <c r="AO288" s="91"/>
      <c r="AP288" s="91"/>
      <c r="AQ288" s="91"/>
      <c r="AR288" s="91"/>
      <c r="AS288" s="91"/>
      <c r="AT288" s="91"/>
      <c r="AU288" s="91"/>
      <c r="AV288" s="91"/>
      <c r="AW288" s="91"/>
      <c r="AX288" s="91"/>
      <c r="AY288" s="91"/>
      <c r="AZ288" s="91"/>
      <c r="BA288" s="91"/>
    </row>
    <row r="289" spans="1:53" x14ac:dyDescent="0.35">
      <c r="A289" s="91"/>
      <c r="B289" s="91"/>
      <c r="C289" s="91"/>
      <c r="D289" s="91"/>
      <c r="E289" s="91"/>
      <c r="F289" s="91"/>
      <c r="G289" s="91"/>
      <c r="H289" s="91"/>
      <c r="I289" s="91"/>
      <c r="J289" s="91"/>
      <c r="K289" s="92"/>
      <c r="L289" s="91"/>
      <c r="M289" s="91"/>
      <c r="N289" s="91"/>
      <c r="O289" s="91"/>
      <c r="P289" s="91"/>
      <c r="Q289" s="91"/>
      <c r="R289" s="91"/>
      <c r="S289" s="91"/>
      <c r="T289" s="91"/>
      <c r="U289" s="91"/>
      <c r="V289" s="91"/>
      <c r="W289" s="91"/>
      <c r="X289" s="91"/>
      <c r="Y289" s="91"/>
      <c r="Z289" s="91"/>
      <c r="AA289" s="91"/>
      <c r="AB289" s="91"/>
      <c r="AC289" s="91"/>
      <c r="AD289" s="91"/>
      <c r="AE289" s="91"/>
      <c r="AF289" s="91"/>
      <c r="AG289" s="92"/>
      <c r="AH289" s="92"/>
      <c r="AM289" s="92"/>
      <c r="AN289" s="91"/>
      <c r="AO289" s="91"/>
      <c r="AP289" s="91"/>
      <c r="AQ289" s="91"/>
      <c r="AR289" s="91"/>
      <c r="AS289" s="91"/>
      <c r="AT289" s="91"/>
      <c r="AU289" s="91"/>
      <c r="AV289" s="91"/>
      <c r="AW289" s="91"/>
      <c r="AX289" s="91"/>
      <c r="AY289" s="91"/>
      <c r="AZ289" s="91"/>
      <c r="BA289" s="91"/>
    </row>
    <row r="290" spans="1:53" x14ac:dyDescent="0.35">
      <c r="A290" s="91"/>
      <c r="B290" s="91"/>
      <c r="C290" s="91"/>
      <c r="D290" s="91"/>
      <c r="E290" s="91"/>
      <c r="F290" s="91"/>
      <c r="G290" s="91"/>
      <c r="H290" s="91"/>
      <c r="I290" s="91"/>
      <c r="J290" s="91"/>
      <c r="K290" s="92"/>
      <c r="L290" s="91"/>
      <c r="M290" s="91"/>
      <c r="N290" s="91"/>
      <c r="O290" s="91"/>
      <c r="P290" s="91"/>
      <c r="Q290" s="91"/>
      <c r="R290" s="91"/>
      <c r="S290" s="91"/>
      <c r="T290" s="91"/>
      <c r="U290" s="91"/>
      <c r="V290" s="91"/>
      <c r="W290" s="91"/>
      <c r="X290" s="91"/>
      <c r="Y290" s="91"/>
      <c r="Z290" s="91"/>
      <c r="AA290" s="91"/>
      <c r="AB290" s="91"/>
      <c r="AC290" s="91"/>
      <c r="AD290" s="91"/>
      <c r="AE290" s="91"/>
      <c r="AF290" s="91"/>
      <c r="AG290" s="92"/>
      <c r="AH290" s="92"/>
      <c r="AM290" s="92"/>
      <c r="AN290" s="91"/>
      <c r="AO290" s="91"/>
      <c r="AP290" s="91"/>
      <c r="AQ290" s="91"/>
      <c r="AR290" s="91"/>
      <c r="AS290" s="91"/>
      <c r="AT290" s="91"/>
      <c r="AU290" s="91"/>
      <c r="AV290" s="91"/>
      <c r="AW290" s="91"/>
      <c r="AX290" s="91"/>
      <c r="AY290" s="91"/>
      <c r="AZ290" s="91"/>
      <c r="BA290" s="91"/>
    </row>
    <row r="291" spans="1:53" x14ac:dyDescent="0.35">
      <c r="A291" s="91"/>
      <c r="B291" s="91"/>
      <c r="C291" s="91"/>
      <c r="D291" s="91"/>
      <c r="E291" s="91"/>
      <c r="F291" s="91"/>
      <c r="G291" s="91"/>
      <c r="H291" s="91"/>
      <c r="I291" s="91"/>
      <c r="J291" s="91"/>
      <c r="K291" s="92"/>
      <c r="L291" s="91"/>
      <c r="M291" s="91"/>
      <c r="N291" s="91"/>
      <c r="O291" s="91"/>
      <c r="P291" s="91"/>
      <c r="Q291" s="91"/>
      <c r="R291" s="91"/>
      <c r="S291" s="91"/>
      <c r="T291" s="91"/>
      <c r="U291" s="91"/>
      <c r="V291" s="91"/>
      <c r="W291" s="91"/>
      <c r="X291" s="91"/>
      <c r="Y291" s="91"/>
      <c r="Z291" s="91"/>
      <c r="AA291" s="91"/>
      <c r="AB291" s="91"/>
      <c r="AC291" s="91"/>
      <c r="AD291" s="91"/>
      <c r="AE291" s="91"/>
      <c r="AF291" s="91"/>
      <c r="AG291" s="92"/>
      <c r="AH291" s="92"/>
      <c r="AM291" s="92"/>
      <c r="AN291" s="91"/>
      <c r="AO291" s="91"/>
      <c r="AP291" s="91"/>
      <c r="AQ291" s="91"/>
      <c r="AR291" s="91"/>
      <c r="AS291" s="91"/>
      <c r="AT291" s="91"/>
      <c r="AU291" s="91"/>
      <c r="AV291" s="91"/>
      <c r="AW291" s="91"/>
      <c r="AX291" s="91"/>
      <c r="AY291" s="91"/>
      <c r="AZ291" s="91"/>
      <c r="BA291" s="91"/>
    </row>
    <row r="292" spans="1:53" x14ac:dyDescent="0.35">
      <c r="A292" s="91"/>
      <c r="B292" s="91"/>
      <c r="C292" s="91"/>
      <c r="D292" s="91"/>
      <c r="E292" s="91"/>
      <c r="F292" s="91"/>
      <c r="G292" s="91"/>
      <c r="H292" s="91"/>
      <c r="I292" s="91"/>
      <c r="J292" s="91"/>
      <c r="K292" s="92"/>
      <c r="L292" s="91"/>
      <c r="M292" s="91"/>
      <c r="N292" s="91"/>
      <c r="O292" s="91"/>
      <c r="P292" s="91"/>
      <c r="Q292" s="91"/>
      <c r="R292" s="91"/>
      <c r="S292" s="91"/>
      <c r="T292" s="91"/>
      <c r="U292" s="91"/>
      <c r="V292" s="91"/>
      <c r="W292" s="91"/>
      <c r="X292" s="91"/>
      <c r="Y292" s="91"/>
      <c r="Z292" s="91"/>
      <c r="AA292" s="91"/>
      <c r="AB292" s="91"/>
      <c r="AC292" s="91"/>
      <c r="AD292" s="91"/>
      <c r="AE292" s="91"/>
      <c r="AF292" s="91"/>
      <c r="AG292" s="92"/>
      <c r="AH292" s="92"/>
      <c r="AM292" s="92"/>
      <c r="AN292" s="91"/>
      <c r="AO292" s="91"/>
      <c r="AP292" s="91"/>
      <c r="AQ292" s="91"/>
      <c r="AR292" s="91"/>
      <c r="AS292" s="91"/>
      <c r="AT292" s="91"/>
      <c r="AU292" s="91"/>
      <c r="AV292" s="91"/>
      <c r="AW292" s="91"/>
      <c r="AX292" s="91"/>
      <c r="AY292" s="91"/>
      <c r="AZ292" s="91"/>
      <c r="BA292" s="91"/>
    </row>
    <row r="293" spans="1:53" x14ac:dyDescent="0.35">
      <c r="A293" s="91"/>
      <c r="B293" s="91"/>
      <c r="C293" s="91"/>
      <c r="D293" s="91"/>
      <c r="E293" s="91"/>
      <c r="F293" s="91"/>
      <c r="G293" s="91"/>
      <c r="H293" s="91"/>
      <c r="I293" s="91"/>
      <c r="J293" s="91"/>
      <c r="K293" s="92"/>
      <c r="L293" s="91"/>
      <c r="M293" s="91"/>
      <c r="N293" s="91"/>
      <c r="O293" s="91"/>
      <c r="P293" s="91"/>
      <c r="Q293" s="91"/>
      <c r="R293" s="91"/>
      <c r="S293" s="91"/>
      <c r="T293" s="91"/>
      <c r="U293" s="91"/>
      <c r="V293" s="91"/>
      <c r="W293" s="91"/>
      <c r="X293" s="91"/>
      <c r="Y293" s="91"/>
      <c r="Z293" s="91"/>
      <c r="AA293" s="91"/>
      <c r="AB293" s="91"/>
      <c r="AC293" s="91"/>
      <c r="AD293" s="91"/>
      <c r="AE293" s="91"/>
      <c r="AF293" s="91"/>
      <c r="AG293" s="92"/>
      <c r="AH293" s="92"/>
      <c r="AM293" s="92"/>
      <c r="AN293" s="91"/>
      <c r="AO293" s="91"/>
      <c r="AP293" s="91"/>
      <c r="AQ293" s="91"/>
      <c r="AR293" s="91"/>
      <c r="AS293" s="91"/>
      <c r="AT293" s="91"/>
      <c r="AU293" s="91"/>
      <c r="AV293" s="91"/>
      <c r="AW293" s="91"/>
      <c r="AX293" s="91"/>
      <c r="AY293" s="91"/>
      <c r="AZ293" s="91"/>
      <c r="BA293" s="91"/>
    </row>
    <row r="294" spans="1:53" x14ac:dyDescent="0.35">
      <c r="A294" s="91"/>
      <c r="B294" s="91"/>
      <c r="C294" s="91"/>
      <c r="D294" s="91"/>
      <c r="E294" s="91"/>
      <c r="F294" s="91"/>
      <c r="G294" s="91"/>
      <c r="H294" s="91"/>
      <c r="I294" s="91"/>
      <c r="J294" s="91"/>
      <c r="K294" s="92"/>
      <c r="L294" s="91"/>
      <c r="M294" s="91"/>
      <c r="N294" s="91"/>
      <c r="O294" s="91"/>
      <c r="P294" s="91"/>
      <c r="Q294" s="91"/>
      <c r="R294" s="91"/>
      <c r="S294" s="91"/>
      <c r="T294" s="91"/>
      <c r="U294" s="91"/>
      <c r="V294" s="91"/>
      <c r="W294" s="91"/>
      <c r="X294" s="91"/>
      <c r="Y294" s="91"/>
      <c r="Z294" s="91"/>
      <c r="AA294" s="91"/>
      <c r="AB294" s="91"/>
      <c r="AC294" s="91"/>
      <c r="AD294" s="91"/>
      <c r="AE294" s="91"/>
      <c r="AF294" s="91"/>
      <c r="AG294" s="92"/>
      <c r="AH294" s="92"/>
      <c r="AM294" s="92"/>
      <c r="AN294" s="91"/>
      <c r="AO294" s="91"/>
      <c r="AP294" s="91"/>
      <c r="AQ294" s="91"/>
      <c r="AR294" s="91"/>
      <c r="AS294" s="91"/>
      <c r="AT294" s="91"/>
      <c r="AU294" s="91"/>
      <c r="AV294" s="91"/>
      <c r="AW294" s="91"/>
      <c r="AX294" s="91"/>
      <c r="AY294" s="91"/>
      <c r="AZ294" s="91"/>
      <c r="BA294" s="91"/>
    </row>
    <row r="295" spans="1:53" x14ac:dyDescent="0.35">
      <c r="A295" s="91"/>
      <c r="B295" s="91"/>
      <c r="C295" s="91"/>
      <c r="D295" s="91"/>
      <c r="E295" s="91"/>
      <c r="F295" s="91"/>
      <c r="G295" s="91"/>
      <c r="H295" s="91"/>
      <c r="I295" s="91"/>
      <c r="J295" s="91"/>
      <c r="K295" s="92"/>
      <c r="L295" s="91"/>
      <c r="M295" s="91"/>
      <c r="N295" s="91"/>
      <c r="O295" s="91"/>
      <c r="P295" s="91"/>
      <c r="Q295" s="91"/>
      <c r="R295" s="91"/>
      <c r="S295" s="91"/>
      <c r="T295" s="91"/>
      <c r="U295" s="91"/>
      <c r="V295" s="91"/>
      <c r="W295" s="91"/>
      <c r="X295" s="91"/>
      <c r="Y295" s="91"/>
      <c r="Z295" s="91"/>
      <c r="AA295" s="91"/>
      <c r="AB295" s="91"/>
      <c r="AC295" s="91"/>
      <c r="AD295" s="91"/>
      <c r="AE295" s="91"/>
      <c r="AF295" s="91"/>
      <c r="AG295" s="92"/>
      <c r="AH295" s="92"/>
      <c r="AM295" s="92"/>
      <c r="AN295" s="91"/>
      <c r="AO295" s="91"/>
      <c r="AP295" s="91"/>
      <c r="AQ295" s="91"/>
      <c r="AR295" s="91"/>
      <c r="AS295" s="91"/>
      <c r="AT295" s="91"/>
      <c r="AU295" s="91"/>
      <c r="AV295" s="91"/>
      <c r="AW295" s="91"/>
      <c r="AX295" s="91"/>
      <c r="AY295" s="91"/>
      <c r="AZ295" s="91"/>
      <c r="BA295" s="91"/>
    </row>
    <row r="296" spans="1:53" x14ac:dyDescent="0.35">
      <c r="A296" s="91"/>
      <c r="B296" s="91"/>
      <c r="C296" s="91"/>
      <c r="D296" s="91"/>
      <c r="E296" s="91"/>
      <c r="F296" s="91"/>
      <c r="G296" s="91"/>
      <c r="H296" s="91"/>
      <c r="I296" s="91"/>
      <c r="J296" s="91"/>
      <c r="K296" s="92"/>
      <c r="L296" s="91"/>
      <c r="M296" s="91"/>
      <c r="N296" s="91"/>
      <c r="O296" s="91"/>
      <c r="P296" s="91"/>
      <c r="Q296" s="91"/>
      <c r="R296" s="91"/>
      <c r="S296" s="91"/>
      <c r="T296" s="91"/>
      <c r="U296" s="91"/>
      <c r="V296" s="91"/>
      <c r="W296" s="91"/>
      <c r="X296" s="91"/>
      <c r="Y296" s="91"/>
      <c r="Z296" s="91"/>
      <c r="AA296" s="91"/>
      <c r="AB296" s="91"/>
      <c r="AC296" s="91"/>
      <c r="AD296" s="91"/>
      <c r="AE296" s="91"/>
      <c r="AF296" s="91"/>
      <c r="AG296" s="92"/>
      <c r="AH296" s="92"/>
      <c r="AM296" s="92"/>
      <c r="AN296" s="91"/>
      <c r="AO296" s="91"/>
      <c r="AP296" s="91"/>
      <c r="AQ296" s="91"/>
      <c r="AR296" s="91"/>
      <c r="AS296" s="91"/>
      <c r="AT296" s="91"/>
      <c r="AU296" s="91"/>
      <c r="AV296" s="91"/>
      <c r="AW296" s="91"/>
      <c r="AX296" s="91"/>
      <c r="AY296" s="91"/>
      <c r="AZ296" s="91"/>
      <c r="BA296" s="91"/>
    </row>
    <row r="297" spans="1:53" x14ac:dyDescent="0.35">
      <c r="A297" s="91"/>
      <c r="B297" s="91"/>
      <c r="C297" s="91"/>
      <c r="D297" s="91"/>
      <c r="E297" s="91"/>
      <c r="F297" s="91"/>
      <c r="G297" s="91"/>
      <c r="H297" s="91"/>
      <c r="I297" s="91"/>
      <c r="J297" s="91"/>
      <c r="K297" s="92"/>
      <c r="L297" s="91"/>
      <c r="M297" s="91"/>
      <c r="N297" s="91"/>
      <c r="O297" s="91"/>
      <c r="P297" s="91"/>
      <c r="Q297" s="91"/>
      <c r="R297" s="91"/>
      <c r="S297" s="91"/>
      <c r="T297" s="91"/>
      <c r="U297" s="91"/>
      <c r="V297" s="91"/>
      <c r="W297" s="91"/>
      <c r="X297" s="91"/>
      <c r="Y297" s="91"/>
      <c r="Z297" s="91"/>
      <c r="AA297" s="91"/>
      <c r="AB297" s="91"/>
      <c r="AC297" s="91"/>
      <c r="AD297" s="91"/>
      <c r="AE297" s="91"/>
      <c r="AF297" s="91"/>
      <c r="AG297" s="92"/>
      <c r="AH297" s="92"/>
      <c r="AM297" s="92"/>
      <c r="AN297" s="91"/>
      <c r="AO297" s="91"/>
      <c r="AP297" s="91"/>
      <c r="AQ297" s="91"/>
      <c r="AR297" s="91"/>
      <c r="AS297" s="91"/>
      <c r="AT297" s="91"/>
      <c r="AU297" s="91"/>
      <c r="AV297" s="91"/>
      <c r="AW297" s="91"/>
      <c r="AX297" s="91"/>
      <c r="AY297" s="91"/>
      <c r="AZ297" s="91"/>
      <c r="BA297" s="91"/>
    </row>
    <row r="298" spans="1:53" x14ac:dyDescent="0.35">
      <c r="A298" s="91"/>
      <c r="B298" s="91"/>
      <c r="C298" s="91"/>
      <c r="D298" s="91"/>
      <c r="E298" s="91"/>
      <c r="F298" s="91"/>
      <c r="G298" s="91"/>
      <c r="H298" s="91"/>
      <c r="I298" s="91"/>
      <c r="J298" s="91"/>
      <c r="K298" s="92"/>
      <c r="L298" s="91"/>
      <c r="M298" s="91"/>
      <c r="N298" s="91"/>
      <c r="O298" s="91"/>
      <c r="P298" s="91"/>
      <c r="Q298" s="91"/>
      <c r="R298" s="91"/>
      <c r="S298" s="91"/>
      <c r="T298" s="91"/>
      <c r="U298" s="91"/>
      <c r="V298" s="91"/>
      <c r="W298" s="91"/>
      <c r="X298" s="91"/>
      <c r="Y298" s="91"/>
      <c r="Z298" s="91"/>
      <c r="AA298" s="91"/>
      <c r="AB298" s="91"/>
      <c r="AC298" s="91"/>
      <c r="AD298" s="91"/>
      <c r="AE298" s="91"/>
      <c r="AF298" s="91"/>
      <c r="AG298" s="92"/>
      <c r="AH298" s="92"/>
      <c r="AM298" s="92"/>
      <c r="AN298" s="91"/>
      <c r="AO298" s="91"/>
      <c r="AP298" s="91"/>
      <c r="AQ298" s="91"/>
      <c r="AR298" s="91"/>
      <c r="AS298" s="91"/>
      <c r="AT298" s="91"/>
      <c r="AU298" s="91"/>
      <c r="AV298" s="91"/>
      <c r="AW298" s="91"/>
      <c r="AX298" s="91"/>
      <c r="AY298" s="91"/>
      <c r="AZ298" s="91"/>
      <c r="BA298" s="91"/>
    </row>
    <row r="299" spans="1:53" x14ac:dyDescent="0.35">
      <c r="A299" s="91"/>
      <c r="B299" s="91"/>
      <c r="C299" s="91"/>
      <c r="D299" s="91"/>
      <c r="E299" s="91"/>
      <c r="F299" s="91"/>
      <c r="G299" s="91"/>
      <c r="H299" s="91"/>
      <c r="I299" s="91"/>
      <c r="J299" s="91"/>
      <c r="K299" s="92"/>
      <c r="L299" s="91"/>
      <c r="M299" s="91"/>
      <c r="N299" s="91"/>
      <c r="O299" s="91"/>
      <c r="P299" s="91"/>
      <c r="Q299" s="91"/>
      <c r="R299" s="91"/>
      <c r="S299" s="91"/>
      <c r="T299" s="91"/>
      <c r="U299" s="91"/>
      <c r="V299" s="91"/>
      <c r="W299" s="91"/>
      <c r="X299" s="91"/>
      <c r="Y299" s="91"/>
      <c r="Z299" s="91"/>
      <c r="AA299" s="91"/>
      <c r="AB299" s="91"/>
      <c r="AC299" s="91"/>
      <c r="AD299" s="91"/>
      <c r="AE299" s="91"/>
      <c r="AF299" s="91"/>
      <c r="AG299" s="92"/>
      <c r="AH299" s="92"/>
      <c r="AM299" s="92"/>
      <c r="AN299" s="91"/>
      <c r="AO299" s="91"/>
      <c r="AP299" s="91"/>
      <c r="AQ299" s="91"/>
      <c r="AR299" s="91"/>
      <c r="AS299" s="91"/>
      <c r="AT299" s="91"/>
      <c r="AU299" s="91"/>
      <c r="AV299" s="91"/>
      <c r="AW299" s="91"/>
      <c r="AX299" s="91"/>
      <c r="AY299" s="91"/>
      <c r="AZ299" s="91"/>
      <c r="BA299" s="91"/>
    </row>
    <row r="300" spans="1:53" x14ac:dyDescent="0.35">
      <c r="A300" s="91"/>
      <c r="B300" s="91"/>
      <c r="C300" s="91"/>
      <c r="D300" s="91"/>
      <c r="E300" s="91"/>
      <c r="F300" s="91"/>
      <c r="G300" s="91"/>
      <c r="H300" s="91"/>
      <c r="I300" s="91"/>
      <c r="J300" s="91"/>
      <c r="K300" s="92"/>
      <c r="L300" s="91"/>
      <c r="M300" s="91"/>
      <c r="N300" s="91"/>
      <c r="O300" s="91"/>
      <c r="P300" s="91"/>
      <c r="Q300" s="91"/>
      <c r="R300" s="91"/>
      <c r="S300" s="91"/>
      <c r="T300" s="91"/>
      <c r="U300" s="91"/>
      <c r="V300" s="91"/>
      <c r="W300" s="91"/>
      <c r="X300" s="91"/>
      <c r="Y300" s="91"/>
      <c r="Z300" s="91"/>
      <c r="AA300" s="91"/>
      <c r="AB300" s="91"/>
      <c r="AC300" s="91"/>
      <c r="AD300" s="91"/>
      <c r="AE300" s="91"/>
      <c r="AF300" s="91"/>
      <c r="AG300" s="92"/>
      <c r="AH300" s="92"/>
      <c r="AM300" s="92"/>
      <c r="AN300" s="91"/>
      <c r="AO300" s="91"/>
      <c r="AP300" s="91"/>
      <c r="AQ300" s="91"/>
      <c r="AR300" s="91"/>
      <c r="AS300" s="91"/>
      <c r="AT300" s="91"/>
      <c r="AU300" s="91"/>
      <c r="AV300" s="91"/>
      <c r="AW300" s="91"/>
      <c r="AX300" s="91"/>
      <c r="AY300" s="91"/>
      <c r="AZ300" s="91"/>
      <c r="BA300" s="91"/>
    </row>
    <row r="301" spans="1:53" x14ac:dyDescent="0.35">
      <c r="A301" s="91"/>
      <c r="B301" s="91"/>
      <c r="C301" s="91"/>
      <c r="D301" s="91"/>
      <c r="E301" s="91"/>
      <c r="F301" s="91"/>
      <c r="G301" s="91"/>
      <c r="H301" s="91"/>
      <c r="I301" s="91"/>
      <c r="J301" s="91"/>
      <c r="K301" s="92"/>
      <c r="L301" s="91"/>
      <c r="M301" s="91"/>
      <c r="N301" s="91"/>
      <c r="O301" s="91"/>
      <c r="P301" s="91"/>
      <c r="Q301" s="91"/>
      <c r="R301" s="91"/>
      <c r="S301" s="91"/>
      <c r="T301" s="91"/>
      <c r="U301" s="91"/>
      <c r="V301" s="91"/>
      <c r="W301" s="91"/>
      <c r="X301" s="91"/>
      <c r="Y301" s="91"/>
      <c r="Z301" s="91"/>
      <c r="AA301" s="91"/>
      <c r="AB301" s="91"/>
      <c r="AC301" s="91"/>
      <c r="AD301" s="91"/>
      <c r="AE301" s="91"/>
      <c r="AF301" s="91"/>
      <c r="AG301" s="92"/>
      <c r="AH301" s="92"/>
      <c r="AM301" s="92"/>
      <c r="AN301" s="91"/>
      <c r="AO301" s="91"/>
      <c r="AP301" s="91"/>
      <c r="AQ301" s="91"/>
      <c r="AR301" s="91"/>
      <c r="AS301" s="91"/>
      <c r="AT301" s="91"/>
      <c r="AU301" s="91"/>
      <c r="AV301" s="91"/>
      <c r="AW301" s="91"/>
      <c r="AX301" s="91"/>
      <c r="AY301" s="91"/>
      <c r="AZ301" s="91"/>
      <c r="BA301" s="91"/>
    </row>
    <row r="302" spans="1:53" x14ac:dyDescent="0.35">
      <c r="A302" s="91"/>
      <c r="B302" s="91"/>
      <c r="C302" s="91"/>
      <c r="D302" s="91"/>
      <c r="E302" s="91"/>
      <c r="F302" s="91"/>
      <c r="G302" s="91"/>
      <c r="H302" s="91"/>
      <c r="I302" s="91"/>
      <c r="J302" s="91"/>
      <c r="K302" s="92"/>
      <c r="L302" s="91"/>
      <c r="M302" s="91"/>
      <c r="N302" s="91"/>
      <c r="O302" s="91"/>
      <c r="P302" s="91"/>
      <c r="Q302" s="91"/>
      <c r="R302" s="91"/>
      <c r="S302" s="91"/>
      <c r="T302" s="91"/>
      <c r="U302" s="91"/>
      <c r="V302" s="91"/>
      <c r="W302" s="91"/>
      <c r="X302" s="91"/>
      <c r="Y302" s="91"/>
      <c r="Z302" s="91"/>
      <c r="AA302" s="91"/>
      <c r="AB302" s="91"/>
      <c r="AC302" s="91"/>
      <c r="AD302" s="91"/>
      <c r="AE302" s="91"/>
      <c r="AF302" s="91"/>
      <c r="AG302" s="92"/>
      <c r="AH302" s="92"/>
      <c r="AM302" s="92"/>
      <c r="AN302" s="91"/>
      <c r="AO302" s="91"/>
      <c r="AP302" s="91"/>
      <c r="AQ302" s="91"/>
      <c r="AR302" s="91"/>
      <c r="AS302" s="91"/>
      <c r="AT302" s="91"/>
      <c r="AU302" s="91"/>
      <c r="AV302" s="91"/>
      <c r="AW302" s="91"/>
      <c r="AX302" s="91"/>
      <c r="AY302" s="91"/>
      <c r="AZ302" s="91"/>
      <c r="BA302" s="91"/>
    </row>
    <row r="303" spans="1:53" x14ac:dyDescent="0.35">
      <c r="A303" s="91"/>
      <c r="B303" s="91"/>
      <c r="C303" s="91"/>
      <c r="D303" s="91"/>
      <c r="E303" s="91"/>
      <c r="F303" s="91"/>
      <c r="G303" s="91"/>
      <c r="H303" s="91"/>
      <c r="I303" s="91"/>
      <c r="J303" s="91"/>
      <c r="K303" s="92"/>
      <c r="L303" s="91"/>
      <c r="M303" s="91"/>
      <c r="N303" s="91"/>
      <c r="O303" s="91"/>
      <c r="P303" s="91"/>
      <c r="Q303" s="91"/>
      <c r="R303" s="91"/>
      <c r="S303" s="91"/>
      <c r="T303" s="91"/>
      <c r="U303" s="91"/>
      <c r="V303" s="91"/>
      <c r="W303" s="91"/>
      <c r="X303" s="91"/>
      <c r="Y303" s="91"/>
      <c r="Z303" s="91"/>
      <c r="AA303" s="91"/>
      <c r="AB303" s="91"/>
      <c r="AC303" s="91"/>
      <c r="AD303" s="91"/>
      <c r="AE303" s="91"/>
      <c r="AF303" s="91"/>
      <c r="AG303" s="92"/>
      <c r="AH303" s="92"/>
      <c r="AM303" s="92"/>
      <c r="AN303" s="91"/>
      <c r="AO303" s="91"/>
      <c r="AP303" s="91"/>
      <c r="AQ303" s="91"/>
      <c r="AR303" s="91"/>
      <c r="AS303" s="91"/>
      <c r="AT303" s="91"/>
      <c r="AU303" s="91"/>
      <c r="AV303" s="91"/>
      <c r="AW303" s="91"/>
      <c r="AX303" s="91"/>
      <c r="AY303" s="91"/>
      <c r="AZ303" s="91"/>
      <c r="BA303" s="91"/>
    </row>
    <row r="304" spans="1:53" x14ac:dyDescent="0.35">
      <c r="A304" s="91"/>
      <c r="B304" s="91"/>
      <c r="C304" s="91"/>
      <c r="D304" s="91"/>
      <c r="E304" s="91"/>
      <c r="F304" s="91"/>
      <c r="G304" s="91"/>
      <c r="H304" s="91"/>
      <c r="I304" s="91"/>
      <c r="J304" s="91"/>
      <c r="K304" s="92"/>
      <c r="L304" s="91"/>
      <c r="M304" s="91"/>
      <c r="N304" s="91"/>
      <c r="O304" s="91"/>
      <c r="P304" s="91"/>
      <c r="Q304" s="91"/>
      <c r="R304" s="91"/>
      <c r="S304" s="91"/>
      <c r="T304" s="91"/>
      <c r="U304" s="91"/>
      <c r="V304" s="91"/>
      <c r="W304" s="91"/>
      <c r="X304" s="91"/>
      <c r="Y304" s="91"/>
      <c r="Z304" s="91"/>
      <c r="AA304" s="91"/>
      <c r="AB304" s="91"/>
      <c r="AC304" s="91"/>
      <c r="AD304" s="91"/>
      <c r="AE304" s="91"/>
      <c r="AF304" s="91"/>
      <c r="AG304" s="92"/>
      <c r="AH304" s="92"/>
      <c r="AM304" s="92"/>
      <c r="AN304" s="91"/>
      <c r="AO304" s="91"/>
      <c r="AP304" s="91"/>
      <c r="AQ304" s="91"/>
      <c r="AR304" s="91"/>
      <c r="AS304" s="91"/>
      <c r="AT304" s="91"/>
      <c r="AU304" s="91"/>
      <c r="AV304" s="91"/>
      <c r="AW304" s="91"/>
      <c r="AX304" s="91"/>
      <c r="AY304" s="91"/>
      <c r="AZ304" s="91"/>
      <c r="BA304" s="91"/>
    </row>
    <row r="305" spans="1:53" x14ac:dyDescent="0.35">
      <c r="A305" s="91"/>
      <c r="B305" s="91"/>
      <c r="C305" s="91"/>
      <c r="D305" s="91"/>
      <c r="E305" s="91"/>
      <c r="F305" s="91"/>
      <c r="G305" s="91"/>
      <c r="H305" s="91"/>
      <c r="I305" s="91"/>
      <c r="J305" s="91"/>
      <c r="K305" s="92"/>
      <c r="L305" s="91"/>
      <c r="M305" s="91"/>
      <c r="N305" s="91"/>
      <c r="O305" s="91"/>
      <c r="P305" s="91"/>
      <c r="Q305" s="91"/>
      <c r="R305" s="91"/>
      <c r="S305" s="91"/>
      <c r="T305" s="91"/>
      <c r="U305" s="91"/>
      <c r="V305" s="91"/>
      <c r="W305" s="91"/>
      <c r="X305" s="91"/>
      <c r="Y305" s="91"/>
      <c r="Z305" s="91"/>
      <c r="AA305" s="91"/>
      <c r="AB305" s="91"/>
      <c r="AC305" s="91"/>
      <c r="AD305" s="91"/>
      <c r="AE305" s="91"/>
      <c r="AF305" s="91"/>
      <c r="AG305" s="92"/>
      <c r="AH305" s="92"/>
      <c r="AM305" s="92"/>
      <c r="AN305" s="91"/>
      <c r="AO305" s="91"/>
      <c r="AP305" s="91"/>
      <c r="AQ305" s="91"/>
      <c r="AR305" s="91"/>
      <c r="AS305" s="91"/>
      <c r="AT305" s="91"/>
      <c r="AU305" s="91"/>
      <c r="AV305" s="91"/>
      <c r="AW305" s="91"/>
      <c r="AX305" s="91"/>
      <c r="AY305" s="91"/>
      <c r="AZ305" s="91"/>
      <c r="BA305" s="91"/>
    </row>
    <row r="306" spans="1:53" x14ac:dyDescent="0.35">
      <c r="A306" s="91"/>
      <c r="B306" s="91"/>
      <c r="C306" s="91"/>
      <c r="D306" s="91"/>
      <c r="E306" s="91"/>
      <c r="F306" s="91"/>
      <c r="G306" s="91"/>
      <c r="H306" s="91"/>
      <c r="I306" s="91"/>
      <c r="J306" s="91"/>
      <c r="K306" s="92"/>
      <c r="L306" s="91"/>
      <c r="M306" s="91"/>
      <c r="N306" s="91"/>
      <c r="O306" s="91"/>
      <c r="P306" s="91"/>
      <c r="Q306" s="91"/>
      <c r="R306" s="91"/>
      <c r="S306" s="91"/>
      <c r="T306" s="91"/>
      <c r="U306" s="91"/>
      <c r="V306" s="91"/>
      <c r="W306" s="91"/>
      <c r="X306" s="91"/>
      <c r="Y306" s="91"/>
      <c r="Z306" s="91"/>
      <c r="AA306" s="91"/>
      <c r="AB306" s="91"/>
      <c r="AC306" s="91"/>
      <c r="AD306" s="91"/>
      <c r="AE306" s="91"/>
      <c r="AF306" s="91"/>
      <c r="AG306" s="92"/>
      <c r="AH306" s="92"/>
      <c r="AM306" s="92"/>
      <c r="AN306" s="91"/>
      <c r="AO306" s="91"/>
      <c r="AP306" s="91"/>
      <c r="AQ306" s="91"/>
      <c r="AR306" s="91"/>
      <c r="AS306" s="91"/>
      <c r="AT306" s="91"/>
      <c r="AU306" s="91"/>
      <c r="AV306" s="91"/>
      <c r="AW306" s="91"/>
      <c r="AX306" s="91"/>
      <c r="AY306" s="91"/>
      <c r="AZ306" s="91"/>
      <c r="BA306" s="91"/>
    </row>
    <row r="307" spans="1:53" x14ac:dyDescent="0.35">
      <c r="A307" s="91"/>
      <c r="B307" s="91"/>
      <c r="C307" s="91"/>
      <c r="D307" s="91"/>
      <c r="E307" s="91"/>
      <c r="F307" s="91"/>
      <c r="G307" s="91"/>
      <c r="H307" s="91"/>
      <c r="I307" s="91"/>
      <c r="J307" s="91"/>
      <c r="K307" s="92"/>
      <c r="L307" s="91"/>
      <c r="M307" s="91"/>
      <c r="N307" s="91"/>
      <c r="O307" s="91"/>
      <c r="P307" s="91"/>
      <c r="Q307" s="91"/>
      <c r="R307" s="91"/>
      <c r="S307" s="91"/>
      <c r="T307" s="91"/>
      <c r="U307" s="91"/>
      <c r="V307" s="91"/>
      <c r="W307" s="91"/>
      <c r="X307" s="91"/>
      <c r="Y307" s="91"/>
      <c r="Z307" s="91"/>
      <c r="AA307" s="91"/>
      <c r="AB307" s="91"/>
      <c r="AC307" s="91"/>
      <c r="AD307" s="91"/>
      <c r="AE307" s="91"/>
      <c r="AF307" s="91"/>
      <c r="AG307" s="92"/>
      <c r="AH307" s="92"/>
      <c r="AM307" s="92"/>
      <c r="AN307" s="91"/>
      <c r="AO307" s="91"/>
      <c r="AP307" s="91"/>
      <c r="AQ307" s="91"/>
      <c r="AR307" s="91"/>
      <c r="AS307" s="91"/>
      <c r="AT307" s="91"/>
      <c r="AU307" s="91"/>
      <c r="AV307" s="91"/>
      <c r="AW307" s="91"/>
      <c r="AX307" s="91"/>
      <c r="AY307" s="91"/>
      <c r="AZ307" s="91"/>
      <c r="BA307" s="91"/>
    </row>
    <row r="308" spans="1:53" x14ac:dyDescent="0.35">
      <c r="A308" s="91"/>
      <c r="B308" s="91"/>
      <c r="C308" s="91"/>
      <c r="D308" s="91"/>
      <c r="E308" s="91"/>
      <c r="F308" s="91"/>
      <c r="G308" s="91"/>
      <c r="H308" s="91"/>
      <c r="I308" s="91"/>
      <c r="J308" s="91"/>
      <c r="K308" s="92"/>
      <c r="L308" s="91"/>
      <c r="M308" s="91"/>
      <c r="N308" s="91"/>
      <c r="O308" s="91"/>
      <c r="P308" s="91"/>
      <c r="Q308" s="91"/>
      <c r="R308" s="91"/>
      <c r="S308" s="91"/>
      <c r="T308" s="91"/>
      <c r="U308" s="91"/>
      <c r="V308" s="91"/>
      <c r="W308" s="91"/>
      <c r="X308" s="91"/>
      <c r="Y308" s="91"/>
      <c r="Z308" s="91"/>
      <c r="AA308" s="91"/>
      <c r="AB308" s="91"/>
      <c r="AC308" s="91"/>
      <c r="AD308" s="91"/>
      <c r="AE308" s="91"/>
      <c r="AF308" s="91"/>
      <c r="AG308" s="92"/>
      <c r="AH308" s="92"/>
      <c r="AM308" s="92"/>
      <c r="AN308" s="91"/>
      <c r="AO308" s="91"/>
      <c r="AP308" s="91"/>
      <c r="AQ308" s="91"/>
      <c r="AR308" s="91"/>
      <c r="AS308" s="91"/>
      <c r="AT308" s="91"/>
      <c r="AU308" s="91"/>
      <c r="AV308" s="91"/>
      <c r="AW308" s="91"/>
      <c r="AX308" s="91"/>
      <c r="AY308" s="91"/>
      <c r="AZ308" s="91"/>
      <c r="BA308" s="91"/>
    </row>
    <row r="309" spans="1:53" x14ac:dyDescent="0.35">
      <c r="A309" s="91"/>
      <c r="B309" s="91"/>
      <c r="C309" s="91"/>
      <c r="D309" s="91"/>
      <c r="E309" s="91"/>
      <c r="F309" s="91"/>
      <c r="G309" s="91"/>
      <c r="H309" s="91"/>
      <c r="I309" s="91"/>
      <c r="J309" s="91"/>
      <c r="K309" s="92"/>
      <c r="L309" s="91"/>
      <c r="M309" s="91"/>
      <c r="N309" s="91"/>
      <c r="O309" s="91"/>
      <c r="P309" s="91"/>
      <c r="Q309" s="91"/>
      <c r="R309" s="91"/>
      <c r="S309" s="91"/>
      <c r="T309" s="91"/>
      <c r="U309" s="91"/>
      <c r="V309" s="91"/>
      <c r="W309" s="91"/>
      <c r="X309" s="91"/>
      <c r="Y309" s="91"/>
      <c r="Z309" s="91"/>
      <c r="AA309" s="91"/>
      <c r="AB309" s="91"/>
      <c r="AC309" s="91"/>
      <c r="AD309" s="91"/>
      <c r="AE309" s="91"/>
      <c r="AF309" s="91"/>
      <c r="AG309" s="92"/>
      <c r="AH309" s="92"/>
      <c r="AM309" s="92"/>
      <c r="AN309" s="91"/>
      <c r="AO309" s="91"/>
      <c r="AP309" s="91"/>
      <c r="AQ309" s="91"/>
      <c r="AR309" s="91"/>
      <c r="AS309" s="91"/>
      <c r="AT309" s="91"/>
      <c r="AU309" s="91"/>
      <c r="AV309" s="91"/>
      <c r="AW309" s="91"/>
      <c r="AX309" s="91"/>
      <c r="AY309" s="91"/>
      <c r="AZ309" s="91"/>
      <c r="BA309" s="91"/>
    </row>
    <row r="310" spans="1:53" x14ac:dyDescent="0.35">
      <c r="A310" s="91"/>
      <c r="B310" s="91"/>
      <c r="C310" s="91"/>
      <c r="D310" s="91"/>
      <c r="E310" s="91"/>
      <c r="F310" s="91"/>
      <c r="G310" s="91"/>
      <c r="H310" s="91"/>
      <c r="I310" s="91"/>
      <c r="J310" s="91"/>
      <c r="K310" s="92"/>
      <c r="L310" s="91"/>
      <c r="M310" s="91"/>
      <c r="N310" s="91"/>
      <c r="O310" s="91"/>
      <c r="P310" s="91"/>
      <c r="Q310" s="91"/>
      <c r="R310" s="91"/>
      <c r="S310" s="91"/>
      <c r="T310" s="91"/>
      <c r="U310" s="91"/>
      <c r="V310" s="91"/>
      <c r="W310" s="91"/>
      <c r="X310" s="91"/>
      <c r="Y310" s="91"/>
      <c r="Z310" s="91"/>
      <c r="AA310" s="91"/>
      <c r="AB310" s="91"/>
      <c r="AC310" s="91"/>
      <c r="AD310" s="91"/>
      <c r="AE310" s="91"/>
      <c r="AF310" s="91"/>
      <c r="AG310" s="92"/>
      <c r="AH310" s="92"/>
      <c r="AM310" s="92"/>
      <c r="AN310" s="91"/>
      <c r="AO310" s="91"/>
      <c r="AP310" s="91"/>
      <c r="AQ310" s="91"/>
      <c r="AR310" s="91"/>
      <c r="AS310" s="91"/>
      <c r="AT310" s="91"/>
      <c r="AU310" s="91"/>
      <c r="AV310" s="91"/>
      <c r="AW310" s="91"/>
      <c r="AX310" s="91"/>
      <c r="AY310" s="91"/>
      <c r="AZ310" s="91"/>
      <c r="BA310" s="91"/>
    </row>
    <row r="311" spans="1:53" x14ac:dyDescent="0.35">
      <c r="A311" s="91"/>
      <c r="B311" s="91"/>
      <c r="C311" s="91"/>
      <c r="D311" s="91"/>
      <c r="E311" s="91"/>
      <c r="F311" s="91"/>
      <c r="G311" s="91"/>
      <c r="H311" s="91"/>
      <c r="I311" s="91"/>
      <c r="J311" s="91"/>
      <c r="K311" s="92"/>
      <c r="L311" s="91"/>
      <c r="M311" s="91"/>
      <c r="N311" s="91"/>
      <c r="O311" s="91"/>
      <c r="P311" s="91"/>
      <c r="Q311" s="91"/>
      <c r="R311" s="91"/>
      <c r="S311" s="91"/>
      <c r="T311" s="91"/>
      <c r="U311" s="91"/>
      <c r="V311" s="91"/>
      <c r="W311" s="91"/>
      <c r="X311" s="91"/>
      <c r="Y311" s="91"/>
      <c r="Z311" s="91"/>
      <c r="AA311" s="91"/>
      <c r="AB311" s="91"/>
      <c r="AC311" s="91"/>
      <c r="AD311" s="91"/>
      <c r="AE311" s="91"/>
      <c r="AF311" s="91"/>
      <c r="AG311" s="92"/>
      <c r="AH311" s="92"/>
      <c r="AM311" s="92"/>
      <c r="AN311" s="91"/>
      <c r="AO311" s="91"/>
      <c r="AP311" s="91"/>
      <c r="AQ311" s="91"/>
      <c r="AR311" s="91"/>
      <c r="AS311" s="91"/>
      <c r="AT311" s="91"/>
      <c r="AU311" s="91"/>
      <c r="AV311" s="91"/>
      <c r="AW311" s="91"/>
      <c r="AX311" s="91"/>
      <c r="AY311" s="91"/>
      <c r="AZ311" s="91"/>
      <c r="BA311" s="91"/>
    </row>
    <row r="312" spans="1:53" x14ac:dyDescent="0.35">
      <c r="A312" s="91"/>
      <c r="B312" s="91"/>
      <c r="C312" s="91"/>
      <c r="D312" s="91"/>
      <c r="E312" s="91"/>
      <c r="F312" s="91"/>
      <c r="G312" s="91"/>
      <c r="H312" s="91"/>
      <c r="I312" s="91"/>
      <c r="J312" s="91"/>
      <c r="K312" s="92"/>
      <c r="L312" s="91"/>
      <c r="M312" s="91"/>
      <c r="N312" s="91"/>
      <c r="O312" s="91"/>
      <c r="P312" s="91"/>
      <c r="Q312" s="91"/>
      <c r="R312" s="91"/>
      <c r="S312" s="91"/>
      <c r="T312" s="91"/>
      <c r="U312" s="91"/>
      <c r="V312" s="91"/>
      <c r="W312" s="91"/>
      <c r="X312" s="91"/>
      <c r="Y312" s="91"/>
      <c r="Z312" s="91"/>
      <c r="AA312" s="91"/>
      <c r="AB312" s="91"/>
      <c r="AC312" s="91"/>
      <c r="AD312" s="91"/>
      <c r="AE312" s="91"/>
      <c r="AF312" s="91"/>
      <c r="AG312" s="92"/>
      <c r="AH312" s="92"/>
      <c r="AM312" s="92"/>
      <c r="AN312" s="91"/>
      <c r="AO312" s="91"/>
      <c r="AP312" s="91"/>
      <c r="AQ312" s="91"/>
      <c r="AR312" s="91"/>
      <c r="AS312" s="91"/>
      <c r="AT312" s="91"/>
      <c r="AU312" s="91"/>
      <c r="AV312" s="91"/>
      <c r="AW312" s="91"/>
      <c r="AX312" s="91"/>
      <c r="AY312" s="91"/>
      <c r="AZ312" s="91"/>
      <c r="BA312" s="91"/>
    </row>
    <row r="313" spans="1:53" x14ac:dyDescent="0.35">
      <c r="A313" s="91"/>
      <c r="B313" s="91"/>
      <c r="C313" s="91"/>
      <c r="D313" s="91"/>
      <c r="E313" s="91"/>
      <c r="F313" s="91"/>
      <c r="G313" s="91"/>
      <c r="H313" s="91"/>
      <c r="I313" s="91"/>
      <c r="J313" s="91"/>
      <c r="K313" s="92"/>
      <c r="L313" s="91"/>
      <c r="M313" s="91"/>
      <c r="N313" s="91"/>
      <c r="O313" s="91"/>
      <c r="P313" s="91"/>
      <c r="Q313" s="91"/>
      <c r="R313" s="91"/>
      <c r="S313" s="91"/>
      <c r="T313" s="91"/>
      <c r="U313" s="91"/>
      <c r="V313" s="91"/>
      <c r="W313" s="91"/>
      <c r="X313" s="91"/>
      <c r="Y313" s="91"/>
      <c r="Z313" s="91"/>
      <c r="AA313" s="91"/>
      <c r="AB313" s="91"/>
      <c r="AC313" s="91"/>
      <c r="AD313" s="91"/>
      <c r="AE313" s="91"/>
      <c r="AF313" s="91"/>
      <c r="AG313" s="92"/>
      <c r="AH313" s="92"/>
      <c r="AM313" s="92"/>
      <c r="AN313" s="91"/>
      <c r="AO313" s="91"/>
      <c r="AP313" s="91"/>
      <c r="AQ313" s="91"/>
      <c r="AR313" s="91"/>
      <c r="AS313" s="91"/>
      <c r="AT313" s="91"/>
      <c r="AU313" s="91"/>
      <c r="AV313" s="91"/>
      <c r="AW313" s="91"/>
      <c r="AX313" s="91"/>
      <c r="AY313" s="91"/>
      <c r="AZ313" s="91"/>
      <c r="BA313" s="91"/>
    </row>
    <row r="314" spans="1:53" x14ac:dyDescent="0.35">
      <c r="A314" s="91"/>
      <c r="B314" s="91"/>
      <c r="C314" s="91"/>
      <c r="D314" s="91"/>
      <c r="E314" s="91"/>
      <c r="F314" s="91"/>
      <c r="G314" s="91"/>
      <c r="H314" s="91"/>
      <c r="I314" s="91"/>
      <c r="J314" s="91"/>
      <c r="K314" s="92"/>
      <c r="L314" s="91"/>
      <c r="M314" s="91"/>
      <c r="N314" s="91"/>
      <c r="O314" s="91"/>
      <c r="P314" s="91"/>
      <c r="Q314" s="91"/>
      <c r="R314" s="91"/>
      <c r="S314" s="91"/>
      <c r="T314" s="91"/>
      <c r="U314" s="91"/>
      <c r="V314" s="91"/>
      <c r="W314" s="91"/>
      <c r="X314" s="91"/>
      <c r="Y314" s="91"/>
      <c r="Z314" s="91"/>
      <c r="AA314" s="91"/>
      <c r="AB314" s="91"/>
      <c r="AC314" s="91"/>
      <c r="AD314" s="91"/>
      <c r="AE314" s="91"/>
      <c r="AF314" s="91"/>
      <c r="AG314" s="92"/>
      <c r="AH314" s="92"/>
      <c r="AM314" s="92"/>
      <c r="AN314" s="91"/>
      <c r="AO314" s="91"/>
      <c r="AP314" s="91"/>
      <c r="AQ314" s="91"/>
      <c r="AR314" s="91"/>
      <c r="AS314" s="91"/>
      <c r="AT314" s="91"/>
      <c r="AU314" s="91"/>
      <c r="AV314" s="91"/>
      <c r="AW314" s="91"/>
      <c r="AX314" s="91"/>
      <c r="AY314" s="91"/>
      <c r="AZ314" s="91"/>
      <c r="BA314" s="91"/>
    </row>
    <row r="315" spans="1:53" x14ac:dyDescent="0.35">
      <c r="A315" s="91"/>
      <c r="B315" s="91"/>
      <c r="C315" s="91"/>
      <c r="D315" s="91"/>
      <c r="E315" s="91"/>
      <c r="F315" s="91"/>
      <c r="G315" s="91"/>
      <c r="H315" s="91"/>
      <c r="I315" s="91"/>
      <c r="J315" s="91"/>
      <c r="K315" s="92"/>
      <c r="L315" s="91"/>
      <c r="M315" s="91"/>
      <c r="N315" s="91"/>
      <c r="O315" s="91"/>
      <c r="P315" s="91"/>
      <c r="Q315" s="91"/>
      <c r="R315" s="91"/>
      <c r="S315" s="91"/>
      <c r="T315" s="91"/>
      <c r="U315" s="91"/>
      <c r="V315" s="91"/>
      <c r="W315" s="91"/>
      <c r="X315" s="91"/>
      <c r="Y315" s="91"/>
      <c r="Z315" s="91"/>
      <c r="AA315" s="91"/>
      <c r="AB315" s="91"/>
      <c r="AC315" s="91"/>
      <c r="AD315" s="91"/>
      <c r="AE315" s="91"/>
      <c r="AF315" s="91"/>
      <c r="AG315" s="92"/>
      <c r="AH315" s="92"/>
      <c r="AM315" s="92"/>
      <c r="AN315" s="91"/>
      <c r="AO315" s="91"/>
      <c r="AP315" s="91"/>
      <c r="AQ315" s="91"/>
      <c r="AR315" s="91"/>
      <c r="AS315" s="91"/>
      <c r="AT315" s="91"/>
      <c r="AU315" s="91"/>
      <c r="AV315" s="91"/>
      <c r="AW315" s="91"/>
      <c r="AX315" s="91"/>
      <c r="AY315" s="91"/>
      <c r="AZ315" s="91"/>
      <c r="BA315" s="91"/>
    </row>
    <row r="316" spans="1:53" x14ac:dyDescent="0.35">
      <c r="A316" s="91"/>
      <c r="B316" s="91"/>
      <c r="C316" s="91"/>
      <c r="D316" s="91"/>
      <c r="E316" s="91"/>
      <c r="F316" s="91"/>
      <c r="G316" s="91"/>
      <c r="H316" s="91"/>
      <c r="I316" s="91"/>
      <c r="J316" s="91"/>
      <c r="K316" s="92"/>
      <c r="L316" s="91"/>
      <c r="M316" s="91"/>
      <c r="N316" s="91"/>
      <c r="O316" s="91"/>
      <c r="P316" s="91"/>
      <c r="Q316" s="91"/>
      <c r="R316" s="91"/>
      <c r="S316" s="91"/>
      <c r="T316" s="91"/>
      <c r="U316" s="91"/>
      <c r="V316" s="91"/>
      <c r="W316" s="91"/>
      <c r="X316" s="91"/>
      <c r="Y316" s="91"/>
      <c r="Z316" s="91"/>
      <c r="AA316" s="91"/>
      <c r="AB316" s="91"/>
      <c r="AC316" s="91"/>
      <c r="AD316" s="91"/>
      <c r="AE316" s="91"/>
      <c r="AF316" s="91"/>
      <c r="AG316" s="92"/>
      <c r="AH316" s="92"/>
      <c r="AM316" s="92"/>
      <c r="AN316" s="91"/>
      <c r="AO316" s="91"/>
      <c r="AP316" s="91"/>
      <c r="AQ316" s="91"/>
      <c r="AR316" s="91"/>
      <c r="AS316" s="91"/>
      <c r="AT316" s="91"/>
      <c r="AU316" s="91"/>
      <c r="AV316" s="91"/>
      <c r="AW316" s="91"/>
      <c r="AX316" s="91"/>
      <c r="AY316" s="91"/>
      <c r="AZ316" s="91"/>
      <c r="BA316" s="91"/>
    </row>
    <row r="317" spans="1:53" x14ac:dyDescent="0.35">
      <c r="A317" s="91"/>
      <c r="B317" s="91"/>
      <c r="C317" s="91"/>
      <c r="D317" s="91"/>
      <c r="E317" s="91"/>
      <c r="F317" s="91"/>
      <c r="G317" s="91"/>
      <c r="H317" s="91"/>
      <c r="I317" s="91"/>
      <c r="J317" s="91"/>
      <c r="K317" s="92"/>
      <c r="L317" s="91"/>
      <c r="M317" s="91"/>
      <c r="N317" s="91"/>
      <c r="O317" s="91"/>
      <c r="P317" s="91"/>
      <c r="Q317" s="91"/>
      <c r="R317" s="91"/>
      <c r="S317" s="91"/>
      <c r="T317" s="91"/>
      <c r="U317" s="91"/>
      <c r="V317" s="91"/>
      <c r="W317" s="91"/>
      <c r="X317" s="91"/>
      <c r="Y317" s="91"/>
      <c r="Z317" s="91"/>
      <c r="AA317" s="91"/>
      <c r="AB317" s="91"/>
      <c r="AC317" s="91"/>
      <c r="AD317" s="91"/>
      <c r="AE317" s="91"/>
      <c r="AF317" s="91"/>
      <c r="AG317" s="92"/>
      <c r="AH317" s="92"/>
      <c r="AM317" s="92"/>
      <c r="AN317" s="91"/>
      <c r="AO317" s="91"/>
      <c r="AP317" s="91"/>
      <c r="AQ317" s="91"/>
      <c r="AR317" s="91"/>
      <c r="AS317" s="91"/>
      <c r="AT317" s="91"/>
      <c r="AU317" s="91"/>
      <c r="AV317" s="91"/>
      <c r="AW317" s="91"/>
      <c r="AX317" s="91"/>
      <c r="AY317" s="91"/>
      <c r="AZ317" s="91"/>
      <c r="BA317" s="91"/>
    </row>
    <row r="318" spans="1:53" x14ac:dyDescent="0.35">
      <c r="A318" s="91"/>
      <c r="B318" s="91"/>
      <c r="C318" s="91"/>
      <c r="D318" s="91"/>
      <c r="E318" s="91"/>
      <c r="F318" s="91"/>
      <c r="G318" s="91"/>
      <c r="H318" s="91"/>
      <c r="I318" s="91"/>
      <c r="J318" s="91"/>
      <c r="K318" s="92"/>
      <c r="L318" s="91"/>
      <c r="M318" s="91"/>
      <c r="N318" s="91"/>
      <c r="O318" s="91"/>
      <c r="P318" s="91"/>
      <c r="Q318" s="91"/>
      <c r="R318" s="91"/>
      <c r="S318" s="91"/>
      <c r="T318" s="91"/>
      <c r="U318" s="91"/>
      <c r="V318" s="91"/>
      <c r="W318" s="91"/>
      <c r="X318" s="91"/>
      <c r="Y318" s="91"/>
      <c r="Z318" s="91"/>
      <c r="AA318" s="91"/>
      <c r="AB318" s="91"/>
      <c r="AC318" s="91"/>
      <c r="AD318" s="91"/>
      <c r="AE318" s="91"/>
      <c r="AF318" s="91"/>
      <c r="AG318" s="92"/>
      <c r="AH318" s="92"/>
      <c r="AM318" s="92"/>
      <c r="AN318" s="91"/>
      <c r="AO318" s="91"/>
      <c r="AP318" s="91"/>
      <c r="AQ318" s="91"/>
      <c r="AR318" s="91"/>
      <c r="AS318" s="91"/>
      <c r="AT318" s="91"/>
      <c r="AU318" s="91"/>
      <c r="AV318" s="91"/>
      <c r="AW318" s="91"/>
      <c r="AX318" s="91"/>
      <c r="AY318" s="91"/>
      <c r="AZ318" s="91"/>
      <c r="BA318" s="91"/>
    </row>
    <row r="319" spans="1:53" x14ac:dyDescent="0.35">
      <c r="A319" s="91"/>
      <c r="B319" s="91"/>
      <c r="C319" s="91"/>
      <c r="D319" s="91"/>
      <c r="E319" s="91"/>
      <c r="F319" s="91"/>
      <c r="G319" s="91"/>
      <c r="H319" s="91"/>
      <c r="I319" s="91"/>
      <c r="J319" s="91"/>
      <c r="K319" s="92"/>
      <c r="L319" s="91"/>
      <c r="M319" s="91"/>
      <c r="N319" s="91"/>
      <c r="O319" s="91"/>
      <c r="P319" s="91"/>
      <c r="Q319" s="91"/>
      <c r="R319" s="91"/>
      <c r="S319" s="91"/>
      <c r="T319" s="91"/>
      <c r="U319" s="91"/>
      <c r="V319" s="91"/>
      <c r="W319" s="91"/>
      <c r="X319" s="91"/>
      <c r="Y319" s="91"/>
      <c r="Z319" s="91"/>
      <c r="AA319" s="91"/>
      <c r="AB319" s="91"/>
      <c r="AC319" s="91"/>
      <c r="AD319" s="91"/>
      <c r="AE319" s="91"/>
      <c r="AF319" s="91"/>
      <c r="AG319" s="92"/>
      <c r="AH319" s="92"/>
      <c r="AM319" s="92"/>
      <c r="AN319" s="91"/>
      <c r="AO319" s="91"/>
      <c r="AP319" s="91"/>
      <c r="AQ319" s="91"/>
      <c r="AR319" s="91"/>
      <c r="AS319" s="91"/>
      <c r="AT319" s="91"/>
      <c r="AU319" s="91"/>
      <c r="AV319" s="91"/>
      <c r="AW319" s="91"/>
      <c r="AX319" s="91"/>
      <c r="AY319" s="91"/>
      <c r="AZ319" s="91"/>
      <c r="BA319" s="91"/>
    </row>
    <row r="320" spans="1:53" x14ac:dyDescent="0.35">
      <c r="A320" s="91"/>
      <c r="B320" s="91"/>
      <c r="C320" s="91"/>
      <c r="D320" s="91"/>
      <c r="E320" s="91"/>
      <c r="F320" s="91"/>
      <c r="G320" s="91"/>
      <c r="H320" s="91"/>
      <c r="I320" s="91"/>
      <c r="J320" s="91"/>
      <c r="K320" s="92"/>
      <c r="L320" s="91"/>
      <c r="M320" s="91"/>
      <c r="N320" s="91"/>
      <c r="O320" s="91"/>
      <c r="P320" s="91"/>
      <c r="Q320" s="91"/>
      <c r="R320" s="91"/>
      <c r="S320" s="91"/>
      <c r="T320" s="91"/>
      <c r="U320" s="91"/>
      <c r="V320" s="91"/>
      <c r="W320" s="91"/>
      <c r="X320" s="91"/>
      <c r="Y320" s="91"/>
      <c r="Z320" s="91"/>
      <c r="AA320" s="91"/>
      <c r="AB320" s="91"/>
      <c r="AC320" s="91"/>
      <c r="AD320" s="91"/>
      <c r="AE320" s="91"/>
      <c r="AF320" s="91"/>
      <c r="AG320" s="92"/>
      <c r="AH320" s="92"/>
      <c r="AM320" s="92"/>
      <c r="AN320" s="91"/>
      <c r="AO320" s="91"/>
      <c r="AP320" s="91"/>
      <c r="AQ320" s="91"/>
      <c r="AR320" s="91"/>
      <c r="AS320" s="91"/>
      <c r="AT320" s="91"/>
      <c r="AU320" s="91"/>
      <c r="AV320" s="91"/>
      <c r="AW320" s="91"/>
      <c r="AX320" s="91"/>
      <c r="AY320" s="91"/>
      <c r="AZ320" s="91"/>
      <c r="BA320" s="91"/>
    </row>
    <row r="321" spans="1:53" x14ac:dyDescent="0.35">
      <c r="A321" s="91"/>
      <c r="B321" s="91"/>
      <c r="C321" s="91"/>
      <c r="D321" s="91"/>
      <c r="E321" s="91"/>
      <c r="F321" s="91"/>
      <c r="G321" s="91"/>
      <c r="H321" s="91"/>
      <c r="I321" s="91"/>
      <c r="J321" s="91"/>
      <c r="K321" s="92"/>
      <c r="L321" s="91"/>
      <c r="M321" s="91"/>
      <c r="N321" s="91"/>
      <c r="O321" s="91"/>
      <c r="P321" s="91"/>
      <c r="Q321" s="91"/>
      <c r="R321" s="91"/>
      <c r="S321" s="91"/>
      <c r="T321" s="91"/>
      <c r="U321" s="91"/>
      <c r="V321" s="91"/>
      <c r="W321" s="91"/>
      <c r="X321" s="91"/>
      <c r="Y321" s="91"/>
      <c r="Z321" s="91"/>
      <c r="AA321" s="91"/>
      <c r="AB321" s="91"/>
      <c r="AC321" s="91"/>
      <c r="AD321" s="91"/>
      <c r="AE321" s="91"/>
      <c r="AF321" s="91"/>
      <c r="AG321" s="92"/>
      <c r="AH321" s="92"/>
      <c r="AM321" s="92"/>
      <c r="AN321" s="91"/>
      <c r="AO321" s="91"/>
      <c r="AP321" s="91"/>
      <c r="AQ321" s="91"/>
      <c r="AR321" s="91"/>
      <c r="AS321" s="91"/>
      <c r="AT321" s="91"/>
      <c r="AU321" s="91"/>
      <c r="AV321" s="91"/>
      <c r="AW321" s="91"/>
      <c r="AX321" s="91"/>
      <c r="AY321" s="91"/>
      <c r="AZ321" s="91"/>
      <c r="BA321" s="91"/>
    </row>
    <row r="322" spans="1:53" x14ac:dyDescent="0.35">
      <c r="A322" s="91"/>
      <c r="B322" s="91"/>
      <c r="C322" s="91"/>
      <c r="D322" s="91"/>
      <c r="E322" s="91"/>
      <c r="F322" s="91"/>
      <c r="G322" s="91"/>
      <c r="H322" s="91"/>
      <c r="I322" s="91"/>
      <c r="J322" s="91"/>
      <c r="K322" s="92"/>
      <c r="L322" s="91"/>
      <c r="M322" s="91"/>
      <c r="N322" s="91"/>
      <c r="O322" s="91"/>
      <c r="P322" s="91"/>
      <c r="Q322" s="91"/>
      <c r="R322" s="91"/>
      <c r="S322" s="91"/>
      <c r="T322" s="91"/>
      <c r="U322" s="91"/>
      <c r="V322" s="91"/>
      <c r="W322" s="91"/>
      <c r="X322" s="91"/>
      <c r="Y322" s="91"/>
      <c r="Z322" s="91"/>
      <c r="AA322" s="91"/>
      <c r="AB322" s="91"/>
      <c r="AC322" s="91"/>
      <c r="AD322" s="91"/>
      <c r="AE322" s="91"/>
      <c r="AF322" s="91"/>
      <c r="AG322" s="92"/>
      <c r="AH322" s="92"/>
      <c r="AM322" s="92"/>
      <c r="AN322" s="91"/>
      <c r="AO322" s="91"/>
      <c r="AP322" s="91"/>
      <c r="AQ322" s="91"/>
      <c r="AR322" s="91"/>
      <c r="AS322" s="91"/>
      <c r="AT322" s="91"/>
      <c r="AU322" s="91"/>
      <c r="AV322" s="91"/>
      <c r="AW322" s="91"/>
      <c r="AX322" s="91"/>
      <c r="AY322" s="91"/>
      <c r="AZ322" s="91"/>
      <c r="BA322" s="91"/>
    </row>
    <row r="323" spans="1:53" x14ac:dyDescent="0.35">
      <c r="A323" s="91"/>
      <c r="B323" s="91"/>
      <c r="C323" s="91"/>
      <c r="D323" s="91"/>
      <c r="E323" s="91"/>
      <c r="F323" s="91"/>
      <c r="G323" s="91"/>
      <c r="H323" s="91"/>
      <c r="I323" s="91"/>
      <c r="J323" s="91"/>
      <c r="K323" s="92"/>
      <c r="L323" s="91"/>
      <c r="M323" s="91"/>
      <c r="N323" s="91"/>
      <c r="O323" s="91"/>
      <c r="P323" s="91"/>
      <c r="Q323" s="91"/>
      <c r="R323" s="91"/>
      <c r="S323" s="91"/>
      <c r="T323" s="91"/>
      <c r="U323" s="91"/>
      <c r="V323" s="91"/>
      <c r="W323" s="91"/>
      <c r="X323" s="91"/>
      <c r="Y323" s="91"/>
      <c r="Z323" s="91"/>
      <c r="AA323" s="91"/>
      <c r="AB323" s="91"/>
      <c r="AC323" s="91"/>
      <c r="AD323" s="91"/>
      <c r="AE323" s="91"/>
      <c r="AF323" s="91"/>
      <c r="AG323" s="92"/>
      <c r="AH323" s="92"/>
      <c r="AM323" s="92"/>
      <c r="AN323" s="91"/>
      <c r="AO323" s="91"/>
      <c r="AP323" s="91"/>
      <c r="AQ323" s="91"/>
      <c r="AR323" s="91"/>
      <c r="AS323" s="91"/>
      <c r="AT323" s="91"/>
      <c r="AU323" s="91"/>
      <c r="AV323" s="91"/>
      <c r="AW323" s="91"/>
      <c r="AX323" s="91"/>
      <c r="AY323" s="91"/>
      <c r="AZ323" s="91"/>
      <c r="BA323" s="91"/>
    </row>
    <row r="324" spans="1:53" x14ac:dyDescent="0.35">
      <c r="A324" s="91"/>
      <c r="B324" s="91"/>
      <c r="C324" s="91"/>
      <c r="D324" s="91"/>
      <c r="E324" s="91"/>
      <c r="F324" s="91"/>
      <c r="G324" s="91"/>
      <c r="H324" s="91"/>
      <c r="I324" s="91"/>
      <c r="J324" s="91"/>
      <c r="K324" s="92"/>
      <c r="L324" s="91"/>
      <c r="M324" s="91"/>
      <c r="N324" s="91"/>
      <c r="O324" s="91"/>
      <c r="P324" s="91"/>
      <c r="Q324" s="91"/>
      <c r="R324" s="91"/>
      <c r="S324" s="91"/>
      <c r="T324" s="91"/>
      <c r="U324" s="91"/>
      <c r="V324" s="91"/>
      <c r="W324" s="91"/>
      <c r="X324" s="91"/>
      <c r="Y324" s="91"/>
      <c r="Z324" s="91"/>
      <c r="AA324" s="91"/>
      <c r="AB324" s="91"/>
      <c r="AC324" s="91"/>
      <c r="AD324" s="91"/>
      <c r="AE324" s="91"/>
      <c r="AF324" s="91"/>
      <c r="AG324" s="92"/>
      <c r="AH324" s="92"/>
      <c r="AM324" s="92"/>
      <c r="AN324" s="91"/>
      <c r="AO324" s="91"/>
      <c r="AP324" s="91"/>
      <c r="AQ324" s="91"/>
      <c r="AR324" s="91"/>
      <c r="AS324" s="91"/>
      <c r="AT324" s="91"/>
      <c r="AU324" s="91"/>
      <c r="AV324" s="91"/>
      <c r="AW324" s="91"/>
      <c r="AX324" s="91"/>
      <c r="AY324" s="91"/>
      <c r="AZ324" s="91"/>
      <c r="BA324" s="91"/>
    </row>
    <row r="325" spans="1:53" x14ac:dyDescent="0.35">
      <c r="A325" s="91"/>
      <c r="B325" s="91"/>
      <c r="C325" s="91"/>
      <c r="D325" s="91"/>
      <c r="E325" s="91"/>
      <c r="F325" s="91"/>
      <c r="G325" s="91"/>
      <c r="H325" s="91"/>
      <c r="I325" s="91"/>
      <c r="J325" s="91"/>
      <c r="K325" s="92"/>
      <c r="L325" s="91"/>
      <c r="M325" s="91"/>
      <c r="N325" s="91"/>
      <c r="O325" s="91"/>
      <c r="P325" s="91"/>
      <c r="Q325" s="91"/>
      <c r="R325" s="91"/>
      <c r="S325" s="91"/>
      <c r="T325" s="91"/>
      <c r="U325" s="91"/>
      <c r="V325" s="91"/>
      <c r="W325" s="91"/>
      <c r="X325" s="91"/>
      <c r="Y325" s="91"/>
      <c r="Z325" s="91"/>
      <c r="AA325" s="91"/>
      <c r="AB325" s="91"/>
      <c r="AC325" s="91"/>
      <c r="AD325" s="91"/>
      <c r="AE325" s="91"/>
      <c r="AF325" s="91"/>
      <c r="AG325" s="92"/>
      <c r="AH325" s="92"/>
      <c r="AM325" s="92"/>
      <c r="AN325" s="91"/>
      <c r="AO325" s="91"/>
      <c r="AP325" s="91"/>
      <c r="AQ325" s="91"/>
      <c r="AR325" s="91"/>
      <c r="AS325" s="91"/>
      <c r="AT325" s="91"/>
      <c r="AU325" s="91"/>
      <c r="AV325" s="91"/>
      <c r="AW325" s="91"/>
      <c r="AX325" s="91"/>
      <c r="AY325" s="91"/>
      <c r="AZ325" s="91"/>
      <c r="BA325" s="91"/>
    </row>
    <row r="326" spans="1:53" x14ac:dyDescent="0.35">
      <c r="A326" s="91"/>
      <c r="B326" s="91"/>
      <c r="C326" s="91"/>
      <c r="D326" s="91"/>
      <c r="E326" s="91"/>
      <c r="F326" s="91"/>
      <c r="G326" s="91"/>
      <c r="H326" s="91"/>
      <c r="I326" s="91"/>
      <c r="J326" s="91"/>
      <c r="K326" s="92"/>
      <c r="L326" s="91"/>
      <c r="M326" s="91"/>
      <c r="N326" s="91"/>
      <c r="O326" s="91"/>
      <c r="P326" s="91"/>
      <c r="Q326" s="91"/>
      <c r="R326" s="91"/>
      <c r="S326" s="91"/>
      <c r="T326" s="91"/>
      <c r="U326" s="91"/>
      <c r="V326" s="91"/>
      <c r="W326" s="91"/>
      <c r="X326" s="91"/>
      <c r="Y326" s="91"/>
      <c r="Z326" s="91"/>
      <c r="AA326" s="91"/>
      <c r="AB326" s="91"/>
      <c r="AC326" s="91"/>
      <c r="AD326" s="91"/>
      <c r="AE326" s="91"/>
      <c r="AF326" s="91"/>
      <c r="AG326" s="92"/>
      <c r="AH326" s="92"/>
      <c r="AM326" s="92"/>
      <c r="AN326" s="91"/>
      <c r="AO326" s="91"/>
      <c r="AP326" s="91"/>
      <c r="AQ326" s="91"/>
      <c r="AR326" s="91"/>
      <c r="AS326" s="91"/>
      <c r="AT326" s="91"/>
      <c r="AU326" s="91"/>
      <c r="AV326" s="91"/>
      <c r="AW326" s="91"/>
      <c r="AX326" s="91"/>
      <c r="AY326" s="91"/>
      <c r="AZ326" s="91"/>
      <c r="BA326" s="91"/>
    </row>
    <row r="327" spans="1:53" x14ac:dyDescent="0.35">
      <c r="A327" s="91"/>
      <c r="B327" s="91"/>
      <c r="C327" s="91"/>
      <c r="D327" s="91"/>
      <c r="E327" s="91"/>
      <c r="F327" s="91"/>
      <c r="G327" s="91"/>
      <c r="H327" s="91"/>
      <c r="I327" s="91"/>
      <c r="J327" s="91"/>
      <c r="K327" s="92"/>
      <c r="L327" s="91"/>
      <c r="M327" s="91"/>
      <c r="N327" s="91"/>
      <c r="O327" s="91"/>
      <c r="P327" s="91"/>
      <c r="Q327" s="91"/>
      <c r="R327" s="91"/>
      <c r="S327" s="91"/>
      <c r="T327" s="91"/>
      <c r="U327" s="91"/>
      <c r="V327" s="91"/>
      <c r="W327" s="91"/>
      <c r="X327" s="91"/>
      <c r="Y327" s="91"/>
      <c r="Z327" s="91"/>
      <c r="AA327" s="91"/>
      <c r="AB327" s="91"/>
      <c r="AC327" s="91"/>
      <c r="AD327" s="91"/>
      <c r="AE327" s="91"/>
      <c r="AF327" s="91"/>
      <c r="AG327" s="92"/>
      <c r="AH327" s="92"/>
      <c r="AM327" s="92"/>
      <c r="AN327" s="91"/>
      <c r="AO327" s="91"/>
      <c r="AP327" s="91"/>
      <c r="AQ327" s="91"/>
      <c r="AR327" s="91"/>
      <c r="AS327" s="91"/>
      <c r="AT327" s="91"/>
      <c r="AU327" s="91"/>
      <c r="AV327" s="91"/>
      <c r="AW327" s="91"/>
      <c r="AX327" s="91"/>
      <c r="AY327" s="91"/>
      <c r="AZ327" s="91"/>
      <c r="BA327" s="91"/>
    </row>
    <row r="328" spans="1:53" x14ac:dyDescent="0.35">
      <c r="A328" s="91"/>
      <c r="B328" s="91"/>
      <c r="C328" s="91"/>
      <c r="D328" s="91"/>
      <c r="E328" s="91"/>
      <c r="F328" s="91"/>
      <c r="G328" s="91"/>
      <c r="H328" s="91"/>
      <c r="I328" s="91"/>
      <c r="J328" s="91"/>
      <c r="K328" s="92"/>
      <c r="L328" s="91"/>
      <c r="M328" s="91"/>
      <c r="N328" s="91"/>
      <c r="O328" s="91"/>
      <c r="P328" s="91"/>
      <c r="Q328" s="91"/>
      <c r="R328" s="91"/>
      <c r="S328" s="91"/>
      <c r="T328" s="91"/>
      <c r="U328" s="91"/>
      <c r="V328" s="91"/>
      <c r="W328" s="91"/>
      <c r="X328" s="91"/>
      <c r="Y328" s="91"/>
      <c r="Z328" s="91"/>
      <c r="AA328" s="91"/>
      <c r="AB328" s="91"/>
      <c r="AC328" s="91"/>
      <c r="AD328" s="91"/>
      <c r="AE328" s="91"/>
      <c r="AF328" s="91"/>
      <c r="AG328" s="92"/>
      <c r="AH328" s="92"/>
      <c r="AM328" s="92"/>
      <c r="AN328" s="91"/>
      <c r="AO328" s="91"/>
      <c r="AP328" s="91"/>
      <c r="AQ328" s="91"/>
      <c r="AR328" s="91"/>
      <c r="AS328" s="91"/>
      <c r="AT328" s="91"/>
      <c r="AU328" s="91"/>
      <c r="AV328" s="91"/>
      <c r="AW328" s="91"/>
      <c r="AX328" s="91"/>
      <c r="AY328" s="91"/>
      <c r="AZ328" s="91"/>
      <c r="BA328" s="91"/>
    </row>
    <row r="329" spans="1:53" x14ac:dyDescent="0.35">
      <c r="A329" s="91"/>
      <c r="B329" s="91"/>
      <c r="C329" s="91"/>
      <c r="D329" s="91"/>
      <c r="E329" s="91"/>
      <c r="F329" s="91"/>
      <c r="G329" s="91"/>
      <c r="H329" s="91"/>
      <c r="I329" s="91"/>
      <c r="J329" s="91"/>
      <c r="K329" s="92"/>
      <c r="L329" s="91"/>
      <c r="M329" s="91"/>
      <c r="N329" s="91"/>
      <c r="O329" s="91"/>
      <c r="P329" s="91"/>
      <c r="Q329" s="91"/>
      <c r="R329" s="91"/>
      <c r="S329" s="91"/>
      <c r="T329" s="91"/>
      <c r="U329" s="91"/>
      <c r="V329" s="91"/>
      <c r="W329" s="91"/>
      <c r="X329" s="91"/>
      <c r="Y329" s="91"/>
      <c r="Z329" s="91"/>
      <c r="AA329" s="91"/>
      <c r="AB329" s="91"/>
      <c r="AC329" s="91"/>
      <c r="AD329" s="91"/>
      <c r="AE329" s="91"/>
      <c r="AF329" s="91"/>
      <c r="AG329" s="92"/>
      <c r="AH329" s="92"/>
      <c r="AM329" s="92"/>
      <c r="AN329" s="91"/>
      <c r="AO329" s="91"/>
      <c r="AP329" s="91"/>
      <c r="AQ329" s="91"/>
      <c r="AR329" s="91"/>
      <c r="AS329" s="91"/>
      <c r="AT329" s="91"/>
      <c r="AU329" s="91"/>
      <c r="AV329" s="91"/>
      <c r="AW329" s="91"/>
      <c r="AX329" s="91"/>
      <c r="AY329" s="91"/>
      <c r="AZ329" s="91"/>
      <c r="BA329" s="91"/>
    </row>
    <row r="330" spans="1:53" x14ac:dyDescent="0.35">
      <c r="A330" s="91"/>
      <c r="B330" s="91"/>
      <c r="C330" s="91"/>
      <c r="D330" s="91"/>
      <c r="E330" s="91"/>
      <c r="F330" s="91"/>
      <c r="G330" s="91"/>
      <c r="H330" s="91"/>
      <c r="I330" s="91"/>
      <c r="J330" s="91"/>
      <c r="K330" s="92"/>
      <c r="L330" s="91"/>
      <c r="M330" s="91"/>
      <c r="N330" s="91"/>
      <c r="O330" s="91"/>
      <c r="P330" s="91"/>
      <c r="Q330" s="91"/>
      <c r="R330" s="91"/>
      <c r="S330" s="91"/>
      <c r="T330" s="91"/>
      <c r="U330" s="91"/>
      <c r="V330" s="91"/>
      <c r="W330" s="91"/>
      <c r="X330" s="91"/>
      <c r="Y330" s="91"/>
      <c r="Z330" s="91"/>
      <c r="AA330" s="91"/>
      <c r="AB330" s="91"/>
      <c r="AC330" s="91"/>
      <c r="AD330" s="91"/>
      <c r="AE330" s="91"/>
      <c r="AF330" s="91"/>
      <c r="AG330" s="92"/>
      <c r="AH330" s="92"/>
      <c r="AM330" s="92"/>
      <c r="AN330" s="91"/>
      <c r="AO330" s="91"/>
      <c r="AP330" s="91"/>
      <c r="AQ330" s="91"/>
      <c r="AR330" s="91"/>
      <c r="AS330" s="91"/>
      <c r="AT330" s="91"/>
      <c r="AU330" s="91"/>
      <c r="AV330" s="91"/>
      <c r="AW330" s="91"/>
      <c r="AX330" s="91"/>
      <c r="AY330" s="91"/>
      <c r="AZ330" s="91"/>
      <c r="BA330" s="91"/>
    </row>
    <row r="331" spans="1:53" x14ac:dyDescent="0.35">
      <c r="A331" s="91"/>
      <c r="B331" s="91"/>
      <c r="C331" s="91"/>
      <c r="D331" s="91"/>
      <c r="E331" s="91"/>
      <c r="F331" s="91"/>
      <c r="G331" s="91"/>
      <c r="H331" s="91"/>
      <c r="I331" s="91"/>
      <c r="J331" s="91"/>
      <c r="K331" s="92"/>
      <c r="L331" s="91"/>
      <c r="M331" s="91"/>
      <c r="N331" s="91"/>
      <c r="O331" s="91"/>
      <c r="P331" s="91"/>
      <c r="Q331" s="91"/>
      <c r="R331" s="91"/>
      <c r="S331" s="91"/>
      <c r="T331" s="91"/>
      <c r="U331" s="91"/>
      <c r="V331" s="91"/>
      <c r="W331" s="91"/>
      <c r="X331" s="91"/>
      <c r="Y331" s="91"/>
      <c r="Z331" s="91"/>
      <c r="AA331" s="91"/>
      <c r="AB331" s="91"/>
      <c r="AC331" s="91"/>
      <c r="AD331" s="91"/>
      <c r="AE331" s="91"/>
      <c r="AF331" s="91"/>
      <c r="AG331" s="92"/>
      <c r="AH331" s="92"/>
      <c r="AM331" s="92"/>
      <c r="AN331" s="91"/>
      <c r="AO331" s="91"/>
      <c r="AP331" s="91"/>
      <c r="AQ331" s="91"/>
      <c r="AR331" s="91"/>
      <c r="AS331" s="91"/>
      <c r="AT331" s="91"/>
      <c r="AU331" s="91"/>
      <c r="AV331" s="91"/>
      <c r="AW331" s="91"/>
      <c r="AX331" s="91"/>
      <c r="AY331" s="91"/>
      <c r="AZ331" s="91"/>
      <c r="BA331" s="91"/>
    </row>
    <row r="332" spans="1:53" x14ac:dyDescent="0.35">
      <c r="A332" s="91"/>
      <c r="B332" s="91"/>
      <c r="C332" s="91"/>
      <c r="D332" s="91"/>
      <c r="E332" s="91"/>
      <c r="F332" s="91"/>
      <c r="G332" s="91"/>
      <c r="H332" s="91"/>
      <c r="I332" s="91"/>
      <c r="J332" s="91"/>
      <c r="K332" s="92"/>
      <c r="L332" s="91"/>
      <c r="M332" s="91"/>
      <c r="N332" s="91"/>
      <c r="O332" s="91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2"/>
      <c r="AH332" s="92"/>
      <c r="AM332" s="92"/>
      <c r="AN332" s="91"/>
      <c r="AO332" s="91"/>
      <c r="AP332" s="91"/>
      <c r="AQ332" s="91"/>
      <c r="AR332" s="91"/>
      <c r="AS332" s="91"/>
      <c r="AT332" s="91"/>
      <c r="AU332" s="91"/>
      <c r="AV332" s="91"/>
      <c r="AW332" s="91"/>
      <c r="AX332" s="91"/>
      <c r="AY332" s="91"/>
      <c r="AZ332" s="91"/>
      <c r="BA332" s="91"/>
    </row>
    <row r="333" spans="1:53" x14ac:dyDescent="0.35">
      <c r="A333" s="91"/>
      <c r="B333" s="91"/>
      <c r="C333" s="91"/>
      <c r="D333" s="91"/>
      <c r="E333" s="91"/>
      <c r="F333" s="91"/>
      <c r="G333" s="91"/>
      <c r="H333" s="91"/>
      <c r="I333" s="91"/>
      <c r="J333" s="91"/>
      <c r="K333" s="92"/>
      <c r="L333" s="91"/>
      <c r="M333" s="91"/>
      <c r="N333" s="91"/>
      <c r="O333" s="91"/>
      <c r="P333" s="91"/>
      <c r="Q333" s="91"/>
      <c r="R333" s="91"/>
      <c r="S333" s="91"/>
      <c r="T333" s="91"/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2"/>
      <c r="AH333" s="92"/>
      <c r="AM333" s="92"/>
      <c r="AN333" s="91"/>
      <c r="AO333" s="91"/>
      <c r="AP333" s="91"/>
      <c r="AQ333" s="91"/>
      <c r="AR333" s="91"/>
      <c r="AS333" s="91"/>
      <c r="AT333" s="91"/>
      <c r="AU333" s="91"/>
      <c r="AV333" s="91"/>
      <c r="AW333" s="91"/>
      <c r="AX333" s="91"/>
      <c r="AY333" s="91"/>
      <c r="AZ333" s="91"/>
      <c r="BA333" s="91"/>
    </row>
    <row r="334" spans="1:53" x14ac:dyDescent="0.35">
      <c r="A334" s="91"/>
      <c r="B334" s="91"/>
      <c r="C334" s="91"/>
      <c r="D334" s="91"/>
      <c r="E334" s="91"/>
      <c r="F334" s="91"/>
      <c r="G334" s="91"/>
      <c r="H334" s="91"/>
      <c r="I334" s="91"/>
      <c r="J334" s="91"/>
      <c r="K334" s="92"/>
      <c r="L334" s="91"/>
      <c r="M334" s="91"/>
      <c r="N334" s="91"/>
      <c r="O334" s="91"/>
      <c r="P334" s="91"/>
      <c r="Q334" s="91"/>
      <c r="R334" s="91"/>
      <c r="S334" s="91"/>
      <c r="T334" s="91"/>
      <c r="U334" s="91"/>
      <c r="V334" s="91"/>
      <c r="W334" s="91"/>
      <c r="X334" s="91"/>
      <c r="Y334" s="91"/>
      <c r="Z334" s="91"/>
      <c r="AA334" s="91"/>
      <c r="AB334" s="91"/>
      <c r="AC334" s="91"/>
      <c r="AD334" s="91"/>
      <c r="AE334" s="91"/>
      <c r="AF334" s="91"/>
      <c r="AG334" s="92"/>
      <c r="AH334" s="92"/>
      <c r="AM334" s="92"/>
      <c r="AN334" s="91"/>
      <c r="AO334" s="91"/>
      <c r="AP334" s="91"/>
      <c r="AQ334" s="91"/>
      <c r="AR334" s="91"/>
      <c r="AS334" s="91"/>
      <c r="AT334" s="91"/>
      <c r="AU334" s="91"/>
      <c r="AV334" s="91"/>
      <c r="AW334" s="91"/>
      <c r="AX334" s="91"/>
      <c r="AY334" s="91"/>
      <c r="AZ334" s="91"/>
      <c r="BA334" s="91"/>
    </row>
    <row r="335" spans="1:53" x14ac:dyDescent="0.35">
      <c r="A335" s="91"/>
      <c r="B335" s="91"/>
      <c r="C335" s="91"/>
      <c r="D335" s="91"/>
      <c r="E335" s="91"/>
      <c r="F335" s="91"/>
      <c r="G335" s="91"/>
      <c r="H335" s="91"/>
      <c r="I335" s="91"/>
      <c r="J335" s="91"/>
      <c r="K335" s="92"/>
      <c r="L335" s="91"/>
      <c r="M335" s="91"/>
      <c r="N335" s="91"/>
      <c r="O335" s="91"/>
      <c r="P335" s="91"/>
      <c r="Q335" s="91"/>
      <c r="R335" s="91"/>
      <c r="S335" s="91"/>
      <c r="T335" s="91"/>
      <c r="U335" s="91"/>
      <c r="V335" s="91"/>
      <c r="W335" s="91"/>
      <c r="X335" s="91"/>
      <c r="Y335" s="91"/>
      <c r="Z335" s="91"/>
      <c r="AA335" s="91"/>
      <c r="AB335" s="91"/>
      <c r="AC335" s="91"/>
      <c r="AD335" s="91"/>
      <c r="AE335" s="91"/>
      <c r="AF335" s="91"/>
      <c r="AG335" s="92"/>
      <c r="AH335" s="92"/>
      <c r="AM335" s="92"/>
      <c r="AN335" s="91"/>
      <c r="AO335" s="91"/>
      <c r="AP335" s="91"/>
      <c r="AQ335" s="91"/>
      <c r="AR335" s="91"/>
      <c r="AS335" s="91"/>
      <c r="AT335" s="91"/>
      <c r="AU335" s="91"/>
      <c r="AV335" s="91"/>
      <c r="AW335" s="91"/>
      <c r="AX335" s="91"/>
      <c r="AY335" s="91"/>
      <c r="AZ335" s="91"/>
      <c r="BA335" s="91"/>
    </row>
    <row r="336" spans="1:53" x14ac:dyDescent="0.35">
      <c r="A336" s="91"/>
      <c r="B336" s="91"/>
      <c r="C336" s="91"/>
      <c r="D336" s="91"/>
      <c r="E336" s="91"/>
      <c r="F336" s="91"/>
      <c r="G336" s="91"/>
      <c r="H336" s="91"/>
      <c r="I336" s="91"/>
      <c r="J336" s="91"/>
      <c r="K336" s="92"/>
      <c r="L336" s="91"/>
      <c r="M336" s="91"/>
      <c r="N336" s="91"/>
      <c r="O336" s="91"/>
      <c r="P336" s="91"/>
      <c r="Q336" s="91"/>
      <c r="R336" s="91"/>
      <c r="S336" s="91"/>
      <c r="T336" s="91"/>
      <c r="U336" s="91"/>
      <c r="V336" s="91"/>
      <c r="W336" s="91"/>
      <c r="X336" s="91"/>
      <c r="Y336" s="91"/>
      <c r="Z336" s="91"/>
      <c r="AA336" s="91"/>
      <c r="AB336" s="91"/>
      <c r="AC336" s="91"/>
      <c r="AD336" s="91"/>
      <c r="AE336" s="91"/>
      <c r="AF336" s="91"/>
      <c r="AG336" s="92"/>
      <c r="AH336" s="92"/>
      <c r="AM336" s="92"/>
      <c r="AN336" s="91"/>
      <c r="AO336" s="91"/>
      <c r="AP336" s="91"/>
      <c r="AQ336" s="91"/>
      <c r="AR336" s="91"/>
      <c r="AS336" s="91"/>
      <c r="AT336" s="91"/>
      <c r="AU336" s="91"/>
      <c r="AV336" s="91"/>
      <c r="AW336" s="91"/>
      <c r="AX336" s="91"/>
      <c r="AY336" s="91"/>
      <c r="AZ336" s="91"/>
      <c r="BA336" s="91"/>
    </row>
    <row r="337" spans="1:53" x14ac:dyDescent="0.35">
      <c r="A337" s="91"/>
      <c r="B337" s="91"/>
      <c r="C337" s="91"/>
      <c r="D337" s="91"/>
      <c r="E337" s="91"/>
      <c r="F337" s="91"/>
      <c r="G337" s="91"/>
      <c r="H337" s="91"/>
      <c r="I337" s="91"/>
      <c r="J337" s="91"/>
      <c r="K337" s="92"/>
      <c r="L337" s="91"/>
      <c r="M337" s="91"/>
      <c r="N337" s="91"/>
      <c r="O337" s="91"/>
      <c r="P337" s="91"/>
      <c r="Q337" s="91"/>
      <c r="R337" s="91"/>
      <c r="S337" s="91"/>
      <c r="T337" s="91"/>
      <c r="U337" s="91"/>
      <c r="V337" s="91"/>
      <c r="W337" s="91"/>
      <c r="X337" s="91"/>
      <c r="Y337" s="91"/>
      <c r="Z337" s="91"/>
      <c r="AA337" s="91"/>
      <c r="AB337" s="91"/>
      <c r="AC337" s="91"/>
      <c r="AD337" s="91"/>
      <c r="AE337" s="91"/>
      <c r="AF337" s="91"/>
      <c r="AG337" s="92"/>
      <c r="AH337" s="92"/>
      <c r="AM337" s="92"/>
      <c r="AN337" s="91"/>
      <c r="AO337" s="91"/>
      <c r="AP337" s="91"/>
      <c r="AQ337" s="91"/>
      <c r="AR337" s="91"/>
      <c r="AS337" s="91"/>
      <c r="AT337" s="91"/>
      <c r="AU337" s="91"/>
      <c r="AV337" s="91"/>
      <c r="AW337" s="91"/>
      <c r="AX337" s="91"/>
      <c r="AY337" s="91"/>
      <c r="AZ337" s="91"/>
      <c r="BA337" s="91"/>
    </row>
    <row r="338" spans="1:53" x14ac:dyDescent="0.35">
      <c r="A338" s="91"/>
      <c r="B338" s="91"/>
      <c r="C338" s="91"/>
      <c r="D338" s="91"/>
      <c r="E338" s="91"/>
      <c r="F338" s="91"/>
      <c r="G338" s="91"/>
      <c r="H338" s="91"/>
      <c r="I338" s="91"/>
      <c r="J338" s="91"/>
      <c r="K338" s="92"/>
      <c r="L338" s="91"/>
      <c r="M338" s="91"/>
      <c r="N338" s="91"/>
      <c r="O338" s="91"/>
      <c r="P338" s="91"/>
      <c r="Q338" s="91"/>
      <c r="R338" s="91"/>
      <c r="S338" s="91"/>
      <c r="T338" s="91"/>
      <c r="U338" s="91"/>
      <c r="V338" s="91"/>
      <c r="W338" s="91"/>
      <c r="X338" s="91"/>
      <c r="Y338" s="91"/>
      <c r="Z338" s="91"/>
      <c r="AA338" s="91"/>
      <c r="AB338" s="91"/>
      <c r="AC338" s="91"/>
      <c r="AD338" s="91"/>
      <c r="AE338" s="91"/>
      <c r="AF338" s="91"/>
      <c r="AG338" s="92"/>
      <c r="AH338" s="92"/>
      <c r="AM338" s="92"/>
      <c r="AN338" s="91"/>
      <c r="AO338" s="91"/>
      <c r="AP338" s="91"/>
      <c r="AQ338" s="91"/>
      <c r="AR338" s="91"/>
      <c r="AS338" s="91"/>
      <c r="AT338" s="91"/>
      <c r="AU338" s="91"/>
      <c r="AV338" s="91"/>
      <c r="AW338" s="91"/>
      <c r="AX338" s="91"/>
      <c r="AY338" s="91"/>
      <c r="AZ338" s="91"/>
      <c r="BA338" s="91"/>
    </row>
    <row r="339" spans="1:53" x14ac:dyDescent="0.35">
      <c r="A339" s="91"/>
      <c r="B339" s="91"/>
      <c r="C339" s="91"/>
      <c r="D339" s="91"/>
      <c r="E339" s="91"/>
      <c r="F339" s="91"/>
      <c r="G339" s="91"/>
      <c r="H339" s="91"/>
      <c r="I339" s="91"/>
      <c r="J339" s="91"/>
      <c r="K339" s="92"/>
      <c r="L339" s="91"/>
      <c r="M339" s="91"/>
      <c r="N339" s="91"/>
      <c r="O339" s="91"/>
      <c r="P339" s="91"/>
      <c r="Q339" s="91"/>
      <c r="R339" s="91"/>
      <c r="S339" s="91"/>
      <c r="T339" s="91"/>
      <c r="U339" s="91"/>
      <c r="V339" s="91"/>
      <c r="W339" s="91"/>
      <c r="X339" s="91"/>
      <c r="Y339" s="91"/>
      <c r="Z339" s="91"/>
      <c r="AA339" s="91"/>
      <c r="AB339" s="91"/>
      <c r="AC339" s="91"/>
      <c r="AD339" s="91"/>
      <c r="AE339" s="91"/>
      <c r="AF339" s="91"/>
      <c r="AG339" s="92"/>
      <c r="AH339" s="92"/>
      <c r="AM339" s="92"/>
      <c r="AN339" s="91"/>
      <c r="AO339" s="91"/>
      <c r="AP339" s="91"/>
      <c r="AQ339" s="91"/>
      <c r="AR339" s="91"/>
      <c r="AS339" s="91"/>
      <c r="AT339" s="91"/>
      <c r="AU339" s="91"/>
      <c r="AV339" s="91"/>
      <c r="AW339" s="91"/>
      <c r="AX339" s="91"/>
      <c r="AY339" s="91"/>
      <c r="AZ339" s="91"/>
      <c r="BA339" s="91"/>
    </row>
    <row r="340" spans="1:53" x14ac:dyDescent="0.35">
      <c r="A340" s="91"/>
      <c r="B340" s="91"/>
      <c r="C340" s="91"/>
      <c r="D340" s="91"/>
      <c r="E340" s="91"/>
      <c r="F340" s="91"/>
      <c r="G340" s="91"/>
      <c r="H340" s="91"/>
      <c r="I340" s="91"/>
      <c r="J340" s="91"/>
      <c r="K340" s="92"/>
      <c r="L340" s="91"/>
      <c r="M340" s="91"/>
      <c r="N340" s="91"/>
      <c r="O340" s="91"/>
      <c r="P340" s="91"/>
      <c r="Q340" s="91"/>
      <c r="R340" s="91"/>
      <c r="S340" s="91"/>
      <c r="T340" s="91"/>
      <c r="U340" s="91"/>
      <c r="V340" s="91"/>
      <c r="W340" s="91"/>
      <c r="X340" s="91"/>
      <c r="Y340" s="91"/>
      <c r="Z340" s="91"/>
      <c r="AA340" s="91"/>
      <c r="AB340" s="91"/>
      <c r="AC340" s="91"/>
      <c r="AD340" s="91"/>
      <c r="AE340" s="91"/>
      <c r="AF340" s="91"/>
      <c r="AG340" s="92"/>
      <c r="AH340" s="92"/>
      <c r="AM340" s="92"/>
      <c r="AN340" s="91"/>
      <c r="AO340" s="91"/>
      <c r="AP340" s="91"/>
      <c r="AQ340" s="91"/>
      <c r="AR340" s="91"/>
      <c r="AS340" s="91"/>
      <c r="AT340" s="91"/>
      <c r="AU340" s="91"/>
      <c r="AV340" s="91"/>
      <c r="AW340" s="91"/>
      <c r="AX340" s="91"/>
      <c r="AY340" s="91"/>
      <c r="AZ340" s="91"/>
      <c r="BA340" s="91"/>
    </row>
    <row r="341" spans="1:53" x14ac:dyDescent="0.35">
      <c r="A341" s="91"/>
      <c r="B341" s="91"/>
      <c r="C341" s="91"/>
      <c r="D341" s="91"/>
      <c r="E341" s="91"/>
      <c r="F341" s="91"/>
      <c r="G341" s="91"/>
      <c r="H341" s="91"/>
      <c r="I341" s="91"/>
      <c r="J341" s="91"/>
      <c r="K341" s="92"/>
      <c r="L341" s="91"/>
      <c r="M341" s="91"/>
      <c r="N341" s="91"/>
      <c r="O341" s="91"/>
      <c r="P341" s="91"/>
      <c r="Q341" s="91"/>
      <c r="R341" s="91"/>
      <c r="S341" s="91"/>
      <c r="T341" s="91"/>
      <c r="U341" s="91"/>
      <c r="V341" s="91"/>
      <c r="W341" s="91"/>
      <c r="X341" s="91"/>
      <c r="Y341" s="91"/>
      <c r="Z341" s="91"/>
      <c r="AA341" s="91"/>
      <c r="AB341" s="91"/>
      <c r="AC341" s="91"/>
      <c r="AD341" s="91"/>
      <c r="AE341" s="91"/>
      <c r="AF341" s="91"/>
      <c r="AG341" s="92"/>
      <c r="AH341" s="92"/>
      <c r="AM341" s="92"/>
      <c r="AN341" s="91"/>
      <c r="AO341" s="91"/>
      <c r="AP341" s="91"/>
      <c r="AQ341" s="91"/>
      <c r="AR341" s="91"/>
      <c r="AS341" s="91"/>
      <c r="AT341" s="91"/>
      <c r="AU341" s="91"/>
      <c r="AV341" s="91"/>
      <c r="AW341" s="91"/>
      <c r="AX341" s="91"/>
      <c r="AY341" s="91"/>
      <c r="AZ341" s="91"/>
      <c r="BA341" s="91"/>
    </row>
    <row r="342" spans="1:53" x14ac:dyDescent="0.35">
      <c r="A342" s="91"/>
      <c r="B342" s="91"/>
      <c r="C342" s="91"/>
      <c r="D342" s="91"/>
      <c r="E342" s="91"/>
      <c r="F342" s="91"/>
      <c r="G342" s="91"/>
      <c r="H342" s="91"/>
      <c r="I342" s="91"/>
      <c r="J342" s="91"/>
      <c r="K342" s="92"/>
      <c r="L342" s="91"/>
      <c r="M342" s="91"/>
      <c r="N342" s="91"/>
      <c r="O342" s="91"/>
      <c r="P342" s="91"/>
      <c r="Q342" s="91"/>
      <c r="R342" s="91"/>
      <c r="S342" s="91"/>
      <c r="T342" s="91"/>
      <c r="U342" s="91"/>
      <c r="V342" s="91"/>
      <c r="W342" s="91"/>
      <c r="X342" s="91"/>
      <c r="Y342" s="91"/>
      <c r="Z342" s="91"/>
      <c r="AA342" s="91"/>
      <c r="AB342" s="91"/>
      <c r="AC342" s="91"/>
      <c r="AD342" s="91"/>
      <c r="AE342" s="91"/>
      <c r="AF342" s="91"/>
      <c r="AG342" s="92"/>
      <c r="AH342" s="92"/>
      <c r="AM342" s="92"/>
      <c r="AN342" s="91"/>
      <c r="AO342" s="91"/>
      <c r="AP342" s="91"/>
      <c r="AQ342" s="91"/>
      <c r="AR342" s="91"/>
      <c r="AS342" s="91"/>
      <c r="AT342" s="91"/>
      <c r="AU342" s="91"/>
      <c r="AV342" s="91"/>
      <c r="AW342" s="91"/>
      <c r="AX342" s="91"/>
      <c r="AY342" s="91"/>
      <c r="AZ342" s="91"/>
      <c r="BA342" s="91"/>
    </row>
    <row r="343" spans="1:53" x14ac:dyDescent="0.35">
      <c r="A343" s="91"/>
      <c r="B343" s="91"/>
      <c r="C343" s="91"/>
      <c r="D343" s="91"/>
      <c r="E343" s="91"/>
      <c r="F343" s="91"/>
      <c r="G343" s="91"/>
      <c r="H343" s="91"/>
      <c r="I343" s="91"/>
      <c r="J343" s="91"/>
      <c r="K343" s="92"/>
      <c r="L343" s="91"/>
      <c r="M343" s="91"/>
      <c r="N343" s="91"/>
      <c r="O343" s="91"/>
      <c r="P343" s="91"/>
      <c r="Q343" s="91"/>
      <c r="R343" s="91"/>
      <c r="S343" s="91"/>
      <c r="T343" s="91"/>
      <c r="U343" s="91"/>
      <c r="V343" s="91"/>
      <c r="W343" s="91"/>
      <c r="X343" s="91"/>
      <c r="Y343" s="91"/>
      <c r="Z343" s="91"/>
      <c r="AA343" s="91"/>
      <c r="AB343" s="91"/>
      <c r="AC343" s="91"/>
      <c r="AD343" s="91"/>
      <c r="AE343" s="91"/>
      <c r="AF343" s="91"/>
      <c r="AG343" s="92"/>
      <c r="AH343" s="92"/>
      <c r="AM343" s="92"/>
      <c r="AN343" s="91"/>
      <c r="AO343" s="91"/>
      <c r="AP343" s="91"/>
      <c r="AQ343" s="91"/>
      <c r="AR343" s="91"/>
      <c r="AS343" s="91"/>
      <c r="AT343" s="91"/>
      <c r="AU343" s="91"/>
      <c r="AV343" s="91"/>
      <c r="AW343" s="91"/>
      <c r="AX343" s="91"/>
      <c r="AY343" s="91"/>
      <c r="AZ343" s="91"/>
      <c r="BA343" s="91"/>
    </row>
    <row r="344" spans="1:53" x14ac:dyDescent="0.35">
      <c r="A344" s="91"/>
      <c r="B344" s="91"/>
      <c r="C344" s="91"/>
      <c r="D344" s="91"/>
      <c r="E344" s="91"/>
      <c r="F344" s="91"/>
      <c r="G344" s="91"/>
      <c r="H344" s="91"/>
      <c r="I344" s="91"/>
      <c r="J344" s="91"/>
      <c r="K344" s="92"/>
      <c r="L344" s="91"/>
      <c r="M344" s="91"/>
      <c r="N344" s="91"/>
      <c r="O344" s="91"/>
      <c r="P344" s="91"/>
      <c r="Q344" s="91"/>
      <c r="R344" s="91"/>
      <c r="S344" s="91"/>
      <c r="T344" s="91"/>
      <c r="U344" s="91"/>
      <c r="V344" s="91"/>
      <c r="W344" s="91"/>
      <c r="X344" s="91"/>
      <c r="Y344" s="91"/>
      <c r="Z344" s="91"/>
      <c r="AA344" s="91"/>
      <c r="AB344" s="91"/>
      <c r="AC344" s="91"/>
      <c r="AD344" s="91"/>
      <c r="AE344" s="91"/>
      <c r="AF344" s="91"/>
      <c r="AG344" s="92"/>
      <c r="AH344" s="92"/>
      <c r="AM344" s="92"/>
      <c r="AN344" s="91"/>
      <c r="AO344" s="91"/>
      <c r="AP344" s="91"/>
      <c r="AQ344" s="91"/>
      <c r="AR344" s="91"/>
      <c r="AS344" s="91"/>
      <c r="AT344" s="91"/>
      <c r="AU344" s="91"/>
      <c r="AV344" s="91"/>
      <c r="AW344" s="91"/>
      <c r="AX344" s="91"/>
      <c r="AY344" s="91"/>
      <c r="AZ344" s="91"/>
      <c r="BA344" s="91"/>
    </row>
    <row r="345" spans="1:53" x14ac:dyDescent="0.35">
      <c r="A345" s="91"/>
      <c r="B345" s="91"/>
      <c r="C345" s="91"/>
      <c r="D345" s="91"/>
      <c r="E345" s="91"/>
      <c r="F345" s="91"/>
      <c r="G345" s="91"/>
      <c r="H345" s="91"/>
      <c r="I345" s="91"/>
      <c r="J345" s="91"/>
      <c r="K345" s="92"/>
      <c r="L345" s="91"/>
      <c r="M345" s="91"/>
      <c r="N345" s="91"/>
      <c r="O345" s="91"/>
      <c r="P345" s="91"/>
      <c r="Q345" s="91"/>
      <c r="R345" s="91"/>
      <c r="S345" s="91"/>
      <c r="T345" s="91"/>
      <c r="U345" s="91"/>
      <c r="V345" s="91"/>
      <c r="W345" s="91"/>
      <c r="X345" s="91"/>
      <c r="Y345" s="91"/>
      <c r="Z345" s="91"/>
      <c r="AA345" s="91"/>
      <c r="AB345" s="91"/>
      <c r="AC345" s="91"/>
      <c r="AD345" s="91"/>
      <c r="AE345" s="91"/>
      <c r="AF345" s="91"/>
      <c r="AG345" s="92"/>
      <c r="AH345" s="92"/>
      <c r="AM345" s="92"/>
      <c r="AN345" s="91"/>
      <c r="AO345" s="91"/>
      <c r="AP345" s="91"/>
      <c r="AQ345" s="91"/>
      <c r="AR345" s="91"/>
      <c r="AS345" s="91"/>
      <c r="AT345" s="91"/>
      <c r="AU345" s="91"/>
      <c r="AV345" s="91"/>
      <c r="AW345" s="91"/>
      <c r="AX345" s="91"/>
      <c r="AY345" s="91"/>
      <c r="AZ345" s="91"/>
      <c r="BA345" s="91"/>
    </row>
    <row r="346" spans="1:53" x14ac:dyDescent="0.35">
      <c r="A346" s="91"/>
      <c r="B346" s="91"/>
      <c r="C346" s="91"/>
      <c r="D346" s="91"/>
      <c r="E346" s="91"/>
      <c r="F346" s="91"/>
      <c r="G346" s="91"/>
      <c r="H346" s="91"/>
      <c r="I346" s="91"/>
      <c r="J346" s="91"/>
      <c r="K346" s="92"/>
      <c r="L346" s="91"/>
      <c r="M346" s="91"/>
      <c r="N346" s="91"/>
      <c r="O346" s="91"/>
      <c r="P346" s="91"/>
      <c r="Q346" s="91"/>
      <c r="R346" s="91"/>
      <c r="S346" s="91"/>
      <c r="T346" s="91"/>
      <c r="U346" s="91"/>
      <c r="V346" s="91"/>
      <c r="W346" s="91"/>
      <c r="X346" s="91"/>
      <c r="Y346" s="91"/>
      <c r="Z346" s="91"/>
      <c r="AA346" s="91"/>
      <c r="AB346" s="91"/>
      <c r="AC346" s="91"/>
      <c r="AD346" s="91"/>
      <c r="AE346" s="91"/>
      <c r="AF346" s="91"/>
      <c r="AG346" s="92"/>
      <c r="AH346" s="92"/>
      <c r="AM346" s="92"/>
      <c r="AN346" s="91"/>
      <c r="AO346" s="91"/>
      <c r="AP346" s="91"/>
      <c r="AQ346" s="91"/>
      <c r="AR346" s="91"/>
      <c r="AS346" s="91"/>
      <c r="AT346" s="91"/>
      <c r="AU346" s="91"/>
      <c r="AV346" s="91"/>
      <c r="AW346" s="91"/>
      <c r="AX346" s="91"/>
      <c r="AY346" s="91"/>
      <c r="AZ346" s="91"/>
      <c r="BA346" s="91"/>
    </row>
    <row r="347" spans="1:53" x14ac:dyDescent="0.35">
      <c r="A347" s="91"/>
      <c r="B347" s="91"/>
      <c r="C347" s="91"/>
      <c r="D347" s="91"/>
      <c r="E347" s="91"/>
      <c r="F347" s="91"/>
      <c r="G347" s="91"/>
      <c r="H347" s="91"/>
      <c r="I347" s="91"/>
      <c r="J347" s="91"/>
      <c r="K347" s="92"/>
      <c r="L347" s="91"/>
      <c r="M347" s="91"/>
      <c r="N347" s="91"/>
      <c r="O347" s="91"/>
      <c r="P347" s="91"/>
      <c r="Q347" s="91"/>
      <c r="R347" s="91"/>
      <c r="S347" s="91"/>
      <c r="T347" s="91"/>
      <c r="U347" s="91"/>
      <c r="V347" s="91"/>
      <c r="W347" s="91"/>
      <c r="X347" s="91"/>
      <c r="Y347" s="91"/>
      <c r="Z347" s="91"/>
      <c r="AA347" s="91"/>
      <c r="AB347" s="91"/>
      <c r="AC347" s="91"/>
      <c r="AD347" s="91"/>
      <c r="AE347" s="91"/>
      <c r="AF347" s="91"/>
      <c r="AG347" s="92"/>
      <c r="AH347" s="92"/>
      <c r="AM347" s="92"/>
      <c r="AN347" s="91"/>
      <c r="AO347" s="91"/>
      <c r="AP347" s="91"/>
      <c r="AQ347" s="91"/>
      <c r="AR347" s="91"/>
      <c r="AS347" s="91"/>
      <c r="AT347" s="91"/>
      <c r="AU347" s="91"/>
      <c r="AV347" s="91"/>
      <c r="AW347" s="91"/>
      <c r="AX347" s="91"/>
      <c r="AY347" s="91"/>
      <c r="AZ347" s="91"/>
      <c r="BA347" s="91"/>
    </row>
    <row r="348" spans="1:53" x14ac:dyDescent="0.35">
      <c r="A348" s="91"/>
      <c r="B348" s="91"/>
      <c r="C348" s="91"/>
      <c r="D348" s="91"/>
      <c r="E348" s="91"/>
      <c r="F348" s="91"/>
      <c r="G348" s="91"/>
      <c r="H348" s="91"/>
      <c r="I348" s="91"/>
      <c r="J348" s="91"/>
      <c r="K348" s="92"/>
      <c r="L348" s="91"/>
      <c r="M348" s="91"/>
      <c r="N348" s="91"/>
      <c r="O348" s="91"/>
      <c r="P348" s="91"/>
      <c r="Q348" s="91"/>
      <c r="R348" s="91"/>
      <c r="S348" s="91"/>
      <c r="T348" s="91"/>
      <c r="U348" s="91"/>
      <c r="V348" s="91"/>
      <c r="W348" s="91"/>
      <c r="X348" s="91"/>
      <c r="Y348" s="91"/>
      <c r="Z348" s="91"/>
      <c r="AA348" s="91"/>
      <c r="AB348" s="91"/>
      <c r="AC348" s="91"/>
      <c r="AD348" s="91"/>
      <c r="AE348" s="91"/>
      <c r="AF348" s="91"/>
      <c r="AG348" s="92"/>
      <c r="AH348" s="92"/>
      <c r="AM348" s="92"/>
      <c r="AN348" s="91"/>
      <c r="AO348" s="91"/>
      <c r="AP348" s="91"/>
      <c r="AQ348" s="91"/>
      <c r="AR348" s="91"/>
      <c r="AS348" s="91"/>
      <c r="AT348" s="91"/>
      <c r="AU348" s="91"/>
      <c r="AV348" s="91"/>
      <c r="AW348" s="91"/>
      <c r="AX348" s="91"/>
      <c r="AY348" s="91"/>
      <c r="AZ348" s="91"/>
      <c r="BA348" s="91"/>
    </row>
    <row r="349" spans="1:53" x14ac:dyDescent="0.35">
      <c r="A349" s="91"/>
      <c r="B349" s="91"/>
      <c r="C349" s="91"/>
      <c r="D349" s="91"/>
      <c r="E349" s="91"/>
      <c r="F349" s="91"/>
      <c r="G349" s="91"/>
      <c r="H349" s="91"/>
      <c r="I349" s="91"/>
      <c r="J349" s="91"/>
      <c r="K349" s="92"/>
      <c r="L349" s="91"/>
      <c r="M349" s="91"/>
      <c r="N349" s="91"/>
      <c r="O349" s="91"/>
      <c r="P349" s="91"/>
      <c r="Q349" s="91"/>
      <c r="R349" s="91"/>
      <c r="S349" s="91"/>
      <c r="T349" s="91"/>
      <c r="U349" s="91"/>
      <c r="V349" s="91"/>
      <c r="W349" s="91"/>
      <c r="X349" s="91"/>
      <c r="Y349" s="91"/>
      <c r="Z349" s="91"/>
      <c r="AA349" s="91"/>
      <c r="AB349" s="91"/>
      <c r="AC349" s="91"/>
      <c r="AD349" s="91"/>
      <c r="AE349" s="91"/>
      <c r="AF349" s="91"/>
      <c r="AG349" s="92"/>
      <c r="AH349" s="92"/>
      <c r="AM349" s="92"/>
      <c r="AN349" s="91"/>
      <c r="AO349" s="91"/>
      <c r="AP349" s="91"/>
      <c r="AQ349" s="91"/>
      <c r="AR349" s="91"/>
      <c r="AS349" s="91"/>
      <c r="AT349" s="91"/>
      <c r="AU349" s="91"/>
      <c r="AV349" s="91"/>
      <c r="AW349" s="91"/>
      <c r="AX349" s="91"/>
      <c r="AY349" s="91"/>
      <c r="AZ349" s="91"/>
      <c r="BA349" s="91"/>
    </row>
    <row r="350" spans="1:53" x14ac:dyDescent="0.35">
      <c r="A350" s="91"/>
      <c r="B350" s="91"/>
      <c r="C350" s="91"/>
      <c r="D350" s="91"/>
      <c r="E350" s="91"/>
      <c r="F350" s="91"/>
      <c r="G350" s="91"/>
      <c r="H350" s="91"/>
      <c r="I350" s="91"/>
      <c r="J350" s="91"/>
      <c r="K350" s="92"/>
      <c r="L350" s="91"/>
      <c r="M350" s="91"/>
      <c r="N350" s="91"/>
      <c r="O350" s="91"/>
      <c r="P350" s="91"/>
      <c r="Q350" s="91"/>
      <c r="R350" s="91"/>
      <c r="S350" s="91"/>
      <c r="T350" s="91"/>
      <c r="U350" s="91"/>
      <c r="V350" s="91"/>
      <c r="W350" s="91"/>
      <c r="X350" s="91"/>
      <c r="Y350" s="91"/>
      <c r="Z350" s="91"/>
      <c r="AA350" s="91"/>
      <c r="AB350" s="91"/>
      <c r="AC350" s="91"/>
      <c r="AD350" s="91"/>
      <c r="AE350" s="91"/>
      <c r="AF350" s="91"/>
      <c r="AG350" s="92"/>
      <c r="AH350" s="92"/>
      <c r="AM350" s="92"/>
      <c r="AN350" s="91"/>
      <c r="AO350" s="91"/>
      <c r="AP350" s="91"/>
      <c r="AQ350" s="91"/>
      <c r="AR350" s="91"/>
      <c r="AS350" s="91"/>
      <c r="AT350" s="91"/>
      <c r="AU350" s="91"/>
      <c r="AV350" s="91"/>
      <c r="AW350" s="91"/>
      <c r="AX350" s="91"/>
      <c r="AY350" s="91"/>
      <c r="AZ350" s="91"/>
      <c r="BA350" s="91"/>
    </row>
    <row r="351" spans="1:53" x14ac:dyDescent="0.35">
      <c r="A351" s="91"/>
      <c r="B351" s="91"/>
      <c r="C351" s="91"/>
      <c r="D351" s="91"/>
      <c r="E351" s="91"/>
      <c r="F351" s="91"/>
      <c r="G351" s="91"/>
      <c r="H351" s="91"/>
      <c r="I351" s="91"/>
      <c r="J351" s="91"/>
      <c r="K351" s="92"/>
      <c r="L351" s="91"/>
      <c r="M351" s="91"/>
      <c r="N351" s="91"/>
      <c r="O351" s="91"/>
      <c r="P351" s="91"/>
      <c r="Q351" s="91"/>
      <c r="R351" s="91"/>
      <c r="S351" s="91"/>
      <c r="T351" s="91"/>
      <c r="U351" s="91"/>
      <c r="V351" s="91"/>
      <c r="W351" s="91"/>
      <c r="X351" s="91"/>
      <c r="Y351" s="91"/>
      <c r="Z351" s="91"/>
      <c r="AA351" s="91"/>
      <c r="AB351" s="91"/>
      <c r="AC351" s="91"/>
      <c r="AD351" s="91"/>
      <c r="AE351" s="91"/>
      <c r="AF351" s="91"/>
      <c r="AG351" s="92"/>
      <c r="AH351" s="92"/>
      <c r="AM351" s="92"/>
      <c r="AN351" s="91"/>
      <c r="AO351" s="91"/>
      <c r="AP351" s="91"/>
      <c r="AQ351" s="91"/>
      <c r="AR351" s="91"/>
      <c r="AS351" s="91"/>
      <c r="AT351" s="91"/>
      <c r="AU351" s="91"/>
      <c r="AV351" s="91"/>
      <c r="AW351" s="91"/>
      <c r="AX351" s="91"/>
      <c r="AY351" s="91"/>
      <c r="AZ351" s="91"/>
      <c r="BA351" s="91"/>
    </row>
    <row r="352" spans="1:53" x14ac:dyDescent="0.35">
      <c r="A352" s="91"/>
      <c r="B352" s="91"/>
      <c r="C352" s="91"/>
      <c r="D352" s="91"/>
      <c r="E352" s="91"/>
      <c r="F352" s="91"/>
      <c r="G352" s="91"/>
      <c r="H352" s="91"/>
      <c r="I352" s="91"/>
      <c r="J352" s="91"/>
      <c r="K352" s="92"/>
      <c r="L352" s="91"/>
      <c r="M352" s="91"/>
      <c r="N352" s="91"/>
      <c r="O352" s="91"/>
      <c r="P352" s="91"/>
      <c r="Q352" s="91"/>
      <c r="R352" s="91"/>
      <c r="S352" s="91"/>
      <c r="T352" s="91"/>
      <c r="U352" s="91"/>
      <c r="V352" s="91"/>
      <c r="W352" s="91"/>
      <c r="X352" s="91"/>
      <c r="Y352" s="91"/>
      <c r="Z352" s="91"/>
      <c r="AA352" s="91"/>
      <c r="AB352" s="91"/>
      <c r="AC352" s="91"/>
      <c r="AD352" s="91"/>
      <c r="AE352" s="91"/>
      <c r="AF352" s="91"/>
      <c r="AG352" s="92"/>
      <c r="AH352" s="92"/>
      <c r="AM352" s="92"/>
      <c r="AN352" s="91"/>
      <c r="AO352" s="91"/>
      <c r="AP352" s="91"/>
      <c r="AQ352" s="91"/>
      <c r="AR352" s="91"/>
      <c r="AS352" s="91"/>
      <c r="AT352" s="91"/>
      <c r="AU352" s="91"/>
      <c r="AV352" s="91"/>
      <c r="AW352" s="91"/>
      <c r="AX352" s="91"/>
      <c r="AY352" s="91"/>
      <c r="AZ352" s="91"/>
      <c r="BA352" s="91"/>
    </row>
    <row r="353" spans="1:53" x14ac:dyDescent="0.35">
      <c r="A353" s="91"/>
      <c r="B353" s="91"/>
      <c r="C353" s="91"/>
      <c r="D353" s="91"/>
      <c r="E353" s="91"/>
      <c r="F353" s="91"/>
      <c r="G353" s="91"/>
      <c r="H353" s="91"/>
      <c r="I353" s="91"/>
      <c r="J353" s="91"/>
      <c r="K353" s="92"/>
      <c r="L353" s="91"/>
      <c r="M353" s="91"/>
      <c r="N353" s="91"/>
      <c r="O353" s="91"/>
      <c r="P353" s="91"/>
      <c r="Q353" s="91"/>
      <c r="R353" s="91"/>
      <c r="S353" s="91"/>
      <c r="T353" s="91"/>
      <c r="U353" s="91"/>
      <c r="V353" s="91"/>
      <c r="W353" s="91"/>
      <c r="X353" s="91"/>
      <c r="Y353" s="91"/>
      <c r="Z353" s="91"/>
      <c r="AA353" s="91"/>
      <c r="AB353" s="91"/>
      <c r="AC353" s="91"/>
      <c r="AD353" s="91"/>
      <c r="AE353" s="91"/>
      <c r="AF353" s="91"/>
      <c r="AG353" s="92"/>
      <c r="AH353" s="92"/>
      <c r="AM353" s="92"/>
      <c r="AN353" s="91"/>
      <c r="AO353" s="91"/>
      <c r="AP353" s="91"/>
      <c r="AQ353" s="91"/>
      <c r="AR353" s="91"/>
      <c r="AS353" s="91"/>
      <c r="AT353" s="91"/>
      <c r="AU353" s="91"/>
      <c r="AV353" s="91"/>
      <c r="AW353" s="91"/>
      <c r="AX353" s="91"/>
      <c r="AY353" s="91"/>
      <c r="AZ353" s="91"/>
      <c r="BA353" s="91"/>
    </row>
    <row r="354" spans="1:53" x14ac:dyDescent="0.35">
      <c r="A354" s="91"/>
      <c r="B354" s="91"/>
      <c r="C354" s="91"/>
      <c r="D354" s="91"/>
      <c r="E354" s="91"/>
      <c r="F354" s="91"/>
      <c r="G354" s="91"/>
      <c r="H354" s="91"/>
      <c r="I354" s="91"/>
      <c r="J354" s="91"/>
      <c r="K354" s="92"/>
      <c r="L354" s="91"/>
      <c r="M354" s="91"/>
      <c r="N354" s="91"/>
      <c r="O354" s="91"/>
      <c r="P354" s="91"/>
      <c r="Q354" s="91"/>
      <c r="R354" s="91"/>
      <c r="S354" s="91"/>
      <c r="T354" s="91"/>
      <c r="U354" s="91"/>
      <c r="V354" s="91"/>
      <c r="W354" s="91"/>
      <c r="X354" s="91"/>
      <c r="Y354" s="91"/>
      <c r="Z354" s="91"/>
      <c r="AA354" s="91"/>
      <c r="AB354" s="91"/>
      <c r="AC354" s="91"/>
      <c r="AD354" s="91"/>
      <c r="AE354" s="91"/>
      <c r="AF354" s="91"/>
      <c r="AG354" s="92"/>
      <c r="AH354" s="92"/>
      <c r="AM354" s="92"/>
      <c r="AN354" s="91"/>
      <c r="AO354" s="91"/>
      <c r="AP354" s="91"/>
      <c r="AQ354" s="91"/>
      <c r="AR354" s="91"/>
      <c r="AS354" s="91"/>
      <c r="AT354" s="91"/>
      <c r="AU354" s="91"/>
      <c r="AV354" s="91"/>
      <c r="AW354" s="91"/>
      <c r="AX354" s="91"/>
      <c r="AY354" s="91"/>
      <c r="AZ354" s="91"/>
      <c r="BA354" s="91"/>
    </row>
    <row r="355" spans="1:53" x14ac:dyDescent="0.35">
      <c r="A355" s="91"/>
      <c r="B355" s="91"/>
      <c r="C355" s="91"/>
      <c r="D355" s="91"/>
      <c r="E355" s="91"/>
      <c r="F355" s="91"/>
      <c r="G355" s="91"/>
      <c r="H355" s="91"/>
      <c r="I355" s="91"/>
      <c r="J355" s="91"/>
      <c r="K355" s="92"/>
      <c r="L355" s="91"/>
      <c r="M355" s="91"/>
      <c r="N355" s="91"/>
      <c r="O355" s="91"/>
      <c r="P355" s="91"/>
      <c r="Q355" s="91"/>
      <c r="R355" s="91"/>
      <c r="S355" s="91"/>
      <c r="T355" s="91"/>
      <c r="U355" s="91"/>
      <c r="V355" s="91"/>
      <c r="W355" s="91"/>
      <c r="X355" s="91"/>
      <c r="Y355" s="91"/>
      <c r="Z355" s="91"/>
      <c r="AA355" s="91"/>
      <c r="AB355" s="91"/>
      <c r="AC355" s="91"/>
      <c r="AD355" s="91"/>
      <c r="AE355" s="91"/>
      <c r="AF355" s="91"/>
      <c r="AG355" s="92"/>
      <c r="AH355" s="92"/>
      <c r="AM355" s="92"/>
      <c r="AN355" s="91"/>
      <c r="AO355" s="91"/>
      <c r="AP355" s="91"/>
      <c r="AQ355" s="91"/>
      <c r="AR355" s="91"/>
      <c r="AS355" s="91"/>
      <c r="AT355" s="91"/>
      <c r="AU355" s="91"/>
      <c r="AV355" s="91"/>
      <c r="AW355" s="91"/>
      <c r="AX355" s="91"/>
      <c r="AY355" s="91"/>
      <c r="AZ355" s="91"/>
      <c r="BA355" s="91"/>
    </row>
    <row r="356" spans="1:53" x14ac:dyDescent="0.35">
      <c r="A356" s="91"/>
      <c r="B356" s="91"/>
      <c r="C356" s="91"/>
      <c r="D356" s="91"/>
      <c r="E356" s="91"/>
      <c r="F356" s="91"/>
      <c r="G356" s="91"/>
      <c r="H356" s="91"/>
      <c r="I356" s="91"/>
      <c r="J356" s="91"/>
      <c r="K356" s="92"/>
      <c r="L356" s="91"/>
      <c r="M356" s="91"/>
      <c r="N356" s="91"/>
      <c r="O356" s="91"/>
      <c r="P356" s="91"/>
      <c r="Q356" s="91"/>
      <c r="R356" s="91"/>
      <c r="S356" s="91"/>
      <c r="T356" s="91"/>
      <c r="U356" s="91"/>
      <c r="V356" s="91"/>
      <c r="W356" s="91"/>
      <c r="X356" s="91"/>
      <c r="Y356" s="91"/>
      <c r="Z356" s="91"/>
      <c r="AA356" s="91"/>
      <c r="AB356" s="91"/>
      <c r="AC356" s="91"/>
      <c r="AD356" s="91"/>
      <c r="AE356" s="91"/>
      <c r="AF356" s="91"/>
      <c r="AG356" s="92"/>
      <c r="AH356" s="92"/>
      <c r="AM356" s="92"/>
      <c r="AN356" s="91"/>
      <c r="AO356" s="91"/>
      <c r="AP356" s="91"/>
      <c r="AQ356" s="91"/>
      <c r="AR356" s="91"/>
      <c r="AS356" s="91"/>
      <c r="AT356" s="91"/>
      <c r="AU356" s="91"/>
      <c r="AV356" s="91"/>
      <c r="AW356" s="91"/>
      <c r="AX356" s="91"/>
      <c r="AY356" s="91"/>
      <c r="AZ356" s="91"/>
      <c r="BA356" s="91"/>
    </row>
    <row r="357" spans="1:53" x14ac:dyDescent="0.35">
      <c r="A357" s="91"/>
      <c r="B357" s="91"/>
      <c r="C357" s="91"/>
      <c r="D357" s="91"/>
      <c r="E357" s="91"/>
      <c r="F357" s="91"/>
      <c r="G357" s="91"/>
      <c r="H357" s="91"/>
      <c r="I357" s="91"/>
      <c r="J357" s="91"/>
      <c r="K357" s="92"/>
      <c r="L357" s="91"/>
      <c r="M357" s="91"/>
      <c r="N357" s="91"/>
      <c r="O357" s="91"/>
      <c r="P357" s="91"/>
      <c r="Q357" s="91"/>
      <c r="R357" s="91"/>
      <c r="S357" s="91"/>
      <c r="T357" s="91"/>
      <c r="U357" s="91"/>
      <c r="V357" s="91"/>
      <c r="W357" s="91"/>
      <c r="X357" s="91"/>
      <c r="Y357" s="91"/>
      <c r="Z357" s="91"/>
      <c r="AA357" s="91"/>
      <c r="AB357" s="91"/>
      <c r="AC357" s="91"/>
      <c r="AD357" s="91"/>
      <c r="AE357" s="91"/>
      <c r="AF357" s="91"/>
      <c r="AG357" s="92"/>
      <c r="AH357" s="92"/>
      <c r="AM357" s="92"/>
      <c r="AN357" s="91"/>
      <c r="AO357" s="91"/>
      <c r="AP357" s="91"/>
      <c r="AQ357" s="91"/>
      <c r="AR357" s="91"/>
      <c r="AS357" s="91"/>
      <c r="AT357" s="91"/>
      <c r="AU357" s="91"/>
      <c r="AV357" s="91"/>
      <c r="AW357" s="91"/>
      <c r="AX357" s="91"/>
      <c r="AY357" s="91"/>
      <c r="AZ357" s="91"/>
      <c r="BA357" s="91"/>
    </row>
    <row r="358" spans="1:53" x14ac:dyDescent="0.35">
      <c r="A358" s="91"/>
      <c r="B358" s="91"/>
      <c r="C358" s="91"/>
      <c r="D358" s="91"/>
      <c r="E358" s="91"/>
      <c r="F358" s="91"/>
      <c r="G358" s="91"/>
      <c r="H358" s="91"/>
      <c r="I358" s="91"/>
      <c r="J358" s="91"/>
      <c r="K358" s="92"/>
      <c r="L358" s="91"/>
      <c r="M358" s="91"/>
      <c r="N358" s="91"/>
      <c r="O358" s="91"/>
      <c r="P358" s="91"/>
      <c r="Q358" s="91"/>
      <c r="R358" s="91"/>
      <c r="S358" s="91"/>
      <c r="T358" s="91"/>
      <c r="U358" s="91"/>
      <c r="V358" s="91"/>
      <c r="W358" s="91"/>
      <c r="X358" s="91"/>
      <c r="Y358" s="91"/>
      <c r="Z358" s="91"/>
      <c r="AA358" s="91"/>
      <c r="AB358" s="91"/>
      <c r="AC358" s="91"/>
      <c r="AD358" s="91"/>
      <c r="AE358" s="91"/>
      <c r="AF358" s="91"/>
      <c r="AG358" s="92"/>
      <c r="AH358" s="92"/>
      <c r="AM358" s="92"/>
      <c r="AN358" s="91"/>
      <c r="AO358" s="91"/>
      <c r="AP358" s="91"/>
      <c r="AQ358" s="91"/>
      <c r="AR358" s="91"/>
      <c r="AS358" s="91"/>
      <c r="AT358" s="91"/>
      <c r="AU358" s="91"/>
      <c r="AV358" s="91"/>
      <c r="AW358" s="91"/>
      <c r="AX358" s="91"/>
      <c r="AY358" s="91"/>
      <c r="AZ358" s="91"/>
      <c r="BA358" s="91"/>
    </row>
    <row r="359" spans="1:53" x14ac:dyDescent="0.35">
      <c r="A359" s="91"/>
      <c r="B359" s="91"/>
      <c r="C359" s="91"/>
      <c r="D359" s="91"/>
      <c r="E359" s="91"/>
      <c r="F359" s="91"/>
      <c r="G359" s="91"/>
      <c r="H359" s="91"/>
      <c r="I359" s="91"/>
      <c r="J359" s="91"/>
      <c r="K359" s="92"/>
      <c r="L359" s="91"/>
      <c r="M359" s="91"/>
      <c r="N359" s="91"/>
      <c r="O359" s="91"/>
      <c r="P359" s="91"/>
      <c r="Q359" s="91"/>
      <c r="R359" s="91"/>
      <c r="S359" s="91"/>
      <c r="T359" s="91"/>
      <c r="U359" s="91"/>
      <c r="V359" s="91"/>
      <c r="W359" s="91"/>
      <c r="X359" s="91"/>
      <c r="Y359" s="91"/>
      <c r="Z359" s="91"/>
      <c r="AA359" s="91"/>
      <c r="AB359" s="91"/>
      <c r="AC359" s="91"/>
      <c r="AD359" s="91"/>
      <c r="AE359" s="91"/>
      <c r="AF359" s="91"/>
      <c r="AG359" s="92"/>
      <c r="AH359" s="92"/>
      <c r="AM359" s="92"/>
      <c r="AN359" s="91"/>
      <c r="AO359" s="91"/>
      <c r="AP359" s="91"/>
      <c r="AQ359" s="91"/>
      <c r="AR359" s="91"/>
      <c r="AS359" s="91"/>
      <c r="AT359" s="91"/>
      <c r="AU359" s="91"/>
      <c r="AV359" s="91"/>
      <c r="AW359" s="91"/>
      <c r="AX359" s="91"/>
      <c r="AY359" s="91"/>
      <c r="AZ359" s="91"/>
      <c r="BA359" s="91"/>
    </row>
    <row r="360" spans="1:53" x14ac:dyDescent="0.35">
      <c r="A360" s="91"/>
      <c r="B360" s="91"/>
      <c r="C360" s="91"/>
      <c r="D360" s="91"/>
      <c r="E360" s="91"/>
      <c r="F360" s="91"/>
      <c r="G360" s="91"/>
      <c r="H360" s="91"/>
      <c r="I360" s="91"/>
      <c r="J360" s="91"/>
      <c r="K360" s="92"/>
      <c r="L360" s="91"/>
      <c r="M360" s="91"/>
      <c r="N360" s="91"/>
      <c r="O360" s="91"/>
      <c r="P360" s="91"/>
      <c r="Q360" s="91"/>
      <c r="R360" s="91"/>
      <c r="S360" s="91"/>
      <c r="T360" s="91"/>
      <c r="U360" s="91"/>
      <c r="V360" s="91"/>
      <c r="W360" s="91"/>
      <c r="X360" s="91"/>
      <c r="Y360" s="91"/>
      <c r="Z360" s="91"/>
      <c r="AA360" s="91"/>
      <c r="AB360" s="91"/>
      <c r="AC360" s="91"/>
      <c r="AD360" s="91"/>
      <c r="AE360" s="91"/>
      <c r="AF360" s="91"/>
      <c r="AG360" s="92"/>
      <c r="AH360" s="92"/>
      <c r="AM360" s="92"/>
      <c r="AN360" s="91"/>
      <c r="AO360" s="91"/>
      <c r="AP360" s="91"/>
      <c r="AQ360" s="91"/>
      <c r="AR360" s="91"/>
      <c r="AS360" s="91"/>
      <c r="AT360" s="91"/>
      <c r="AU360" s="91"/>
      <c r="AV360" s="91"/>
      <c r="AW360" s="91"/>
      <c r="AX360" s="91"/>
      <c r="AY360" s="91"/>
      <c r="AZ360" s="91"/>
      <c r="BA360" s="91"/>
    </row>
    <row r="361" spans="1:53" x14ac:dyDescent="0.35">
      <c r="A361" s="91"/>
      <c r="B361" s="91"/>
      <c r="C361" s="91"/>
      <c r="D361" s="91"/>
      <c r="E361" s="91"/>
      <c r="F361" s="91"/>
      <c r="G361" s="91"/>
      <c r="H361" s="91"/>
      <c r="I361" s="91"/>
      <c r="J361" s="91"/>
      <c r="K361" s="92"/>
      <c r="L361" s="91"/>
      <c r="M361" s="91"/>
      <c r="N361" s="91"/>
      <c r="O361" s="91"/>
      <c r="P361" s="91"/>
      <c r="Q361" s="91"/>
      <c r="R361" s="91"/>
      <c r="S361" s="91"/>
      <c r="T361" s="91"/>
      <c r="U361" s="91"/>
      <c r="V361" s="91"/>
      <c r="W361" s="91"/>
      <c r="X361" s="91"/>
      <c r="Y361" s="91"/>
      <c r="Z361" s="91"/>
      <c r="AA361" s="91"/>
      <c r="AB361" s="91"/>
      <c r="AC361" s="91"/>
      <c r="AD361" s="91"/>
      <c r="AE361" s="91"/>
      <c r="AF361" s="91"/>
      <c r="AG361" s="92"/>
      <c r="AH361" s="92"/>
      <c r="AM361" s="92"/>
      <c r="AN361" s="91"/>
      <c r="AO361" s="91"/>
      <c r="AP361" s="91"/>
      <c r="AQ361" s="91"/>
      <c r="AR361" s="91"/>
      <c r="AS361" s="91"/>
      <c r="AT361" s="91"/>
      <c r="AU361" s="91"/>
      <c r="AV361" s="91"/>
      <c r="AW361" s="91"/>
      <c r="AX361" s="91"/>
      <c r="AY361" s="91"/>
      <c r="AZ361" s="91"/>
      <c r="BA361" s="91"/>
    </row>
    <row r="362" spans="1:53" x14ac:dyDescent="0.35">
      <c r="A362" s="91"/>
      <c r="B362" s="91"/>
      <c r="C362" s="91"/>
      <c r="D362" s="91"/>
      <c r="E362" s="91"/>
      <c r="F362" s="91"/>
      <c r="G362" s="91"/>
      <c r="H362" s="91"/>
      <c r="I362" s="91"/>
      <c r="J362" s="91"/>
      <c r="K362" s="92"/>
      <c r="L362" s="91"/>
      <c r="M362" s="91"/>
      <c r="N362" s="91"/>
      <c r="O362" s="91"/>
      <c r="P362" s="91"/>
      <c r="Q362" s="91"/>
      <c r="R362" s="91"/>
      <c r="S362" s="91"/>
      <c r="T362" s="91"/>
      <c r="U362" s="91"/>
      <c r="V362" s="91"/>
      <c r="W362" s="91"/>
      <c r="X362" s="91"/>
      <c r="Y362" s="91"/>
      <c r="Z362" s="91"/>
      <c r="AA362" s="91"/>
      <c r="AB362" s="91"/>
      <c r="AC362" s="91"/>
      <c r="AD362" s="91"/>
      <c r="AE362" s="91"/>
      <c r="AF362" s="91"/>
      <c r="AG362" s="92"/>
      <c r="AH362" s="92"/>
      <c r="AM362" s="92"/>
      <c r="AN362" s="91"/>
      <c r="AO362" s="91"/>
      <c r="AP362" s="91"/>
      <c r="AQ362" s="91"/>
      <c r="AR362" s="91"/>
      <c r="AS362" s="91"/>
      <c r="AT362" s="91"/>
      <c r="AU362" s="91"/>
      <c r="AV362" s="91"/>
      <c r="AW362" s="91"/>
      <c r="AX362" s="91"/>
      <c r="AY362" s="91"/>
      <c r="AZ362" s="91"/>
      <c r="BA362" s="91"/>
    </row>
    <row r="363" spans="1:53" x14ac:dyDescent="0.35">
      <c r="A363" s="91"/>
      <c r="B363" s="91"/>
      <c r="C363" s="91"/>
      <c r="D363" s="91"/>
      <c r="E363" s="91"/>
      <c r="F363" s="91"/>
      <c r="G363" s="91"/>
      <c r="H363" s="91"/>
      <c r="I363" s="91"/>
      <c r="J363" s="91"/>
      <c r="K363" s="92"/>
      <c r="L363" s="91"/>
      <c r="M363" s="91"/>
      <c r="N363" s="91"/>
      <c r="O363" s="91"/>
      <c r="P363" s="91"/>
      <c r="Q363" s="91"/>
      <c r="R363" s="91"/>
      <c r="S363" s="91"/>
      <c r="T363" s="91"/>
      <c r="U363" s="91"/>
      <c r="V363" s="91"/>
      <c r="W363" s="91"/>
      <c r="X363" s="91"/>
      <c r="Y363" s="91"/>
      <c r="Z363" s="91"/>
      <c r="AA363" s="91"/>
      <c r="AB363" s="91"/>
      <c r="AC363" s="91"/>
      <c r="AD363" s="91"/>
      <c r="AE363" s="91"/>
      <c r="AF363" s="91"/>
      <c r="AG363" s="92"/>
      <c r="AH363" s="92"/>
      <c r="AM363" s="92"/>
      <c r="AN363" s="91"/>
      <c r="AO363" s="91"/>
      <c r="AP363" s="91"/>
      <c r="AQ363" s="91"/>
      <c r="AR363" s="91"/>
      <c r="AS363" s="91"/>
      <c r="AT363" s="91"/>
      <c r="AU363" s="91"/>
      <c r="AV363" s="91"/>
      <c r="AW363" s="91"/>
      <c r="AX363" s="91"/>
      <c r="AY363" s="91"/>
      <c r="AZ363" s="91"/>
      <c r="BA363" s="91"/>
    </row>
    <row r="364" spans="1:53" x14ac:dyDescent="0.35">
      <c r="A364" s="91"/>
      <c r="B364" s="91"/>
      <c r="C364" s="91"/>
      <c r="D364" s="91"/>
      <c r="E364" s="91"/>
      <c r="F364" s="91"/>
      <c r="G364" s="91"/>
      <c r="H364" s="91"/>
      <c r="I364" s="91"/>
      <c r="J364" s="91"/>
      <c r="K364" s="92"/>
      <c r="L364" s="91"/>
      <c r="M364" s="91"/>
      <c r="N364" s="91"/>
      <c r="O364" s="91"/>
      <c r="P364" s="91"/>
      <c r="Q364" s="91"/>
      <c r="R364" s="91"/>
      <c r="S364" s="91"/>
      <c r="T364" s="91"/>
      <c r="U364" s="91"/>
      <c r="V364" s="91"/>
      <c r="W364" s="91"/>
      <c r="X364" s="91"/>
      <c r="Y364" s="91"/>
      <c r="Z364" s="91"/>
      <c r="AA364" s="91"/>
      <c r="AB364" s="91"/>
      <c r="AC364" s="91"/>
      <c r="AD364" s="91"/>
      <c r="AE364" s="91"/>
      <c r="AF364" s="91"/>
      <c r="AG364" s="92"/>
      <c r="AH364" s="92"/>
      <c r="AM364" s="92"/>
      <c r="AN364" s="91"/>
      <c r="AO364" s="91"/>
      <c r="AP364" s="91"/>
      <c r="AQ364" s="91"/>
      <c r="AR364" s="91"/>
      <c r="AS364" s="91"/>
      <c r="AT364" s="91"/>
      <c r="AU364" s="91"/>
      <c r="AV364" s="91"/>
      <c r="AW364" s="91"/>
      <c r="AX364" s="91"/>
      <c r="AY364" s="91"/>
      <c r="AZ364" s="91"/>
      <c r="BA364" s="91"/>
    </row>
    <row r="365" spans="1:53" x14ac:dyDescent="0.35">
      <c r="A365" s="91"/>
      <c r="B365" s="91"/>
      <c r="C365" s="91"/>
      <c r="D365" s="91"/>
      <c r="E365" s="91"/>
      <c r="F365" s="91"/>
      <c r="G365" s="91"/>
      <c r="H365" s="91"/>
      <c r="I365" s="91"/>
      <c r="J365" s="91"/>
      <c r="K365" s="92"/>
      <c r="L365" s="91"/>
      <c r="M365" s="91"/>
      <c r="N365" s="91"/>
      <c r="O365" s="91"/>
      <c r="P365" s="91"/>
      <c r="Q365" s="91"/>
      <c r="R365" s="91"/>
      <c r="S365" s="91"/>
      <c r="T365" s="91"/>
      <c r="U365" s="91"/>
      <c r="V365" s="91"/>
      <c r="W365" s="91"/>
      <c r="X365" s="91"/>
      <c r="Y365" s="91"/>
      <c r="Z365" s="91"/>
      <c r="AA365" s="91"/>
      <c r="AB365" s="91"/>
      <c r="AC365" s="91"/>
      <c r="AD365" s="91"/>
      <c r="AE365" s="91"/>
      <c r="AF365" s="91"/>
      <c r="AG365" s="92"/>
      <c r="AH365" s="92"/>
      <c r="AM365" s="92"/>
      <c r="AN365" s="91"/>
      <c r="AO365" s="91"/>
      <c r="AP365" s="91"/>
      <c r="AQ365" s="91"/>
      <c r="AR365" s="91"/>
      <c r="AS365" s="91"/>
      <c r="AT365" s="91"/>
      <c r="AU365" s="91"/>
      <c r="AV365" s="91"/>
      <c r="AW365" s="91"/>
      <c r="AX365" s="91"/>
      <c r="AY365" s="91"/>
      <c r="AZ365" s="91"/>
      <c r="BA365" s="91"/>
    </row>
    <row r="366" spans="1:53" x14ac:dyDescent="0.35">
      <c r="A366" s="91"/>
      <c r="B366" s="91"/>
      <c r="C366" s="91"/>
      <c r="D366" s="91"/>
      <c r="E366" s="91"/>
      <c r="F366" s="91"/>
      <c r="G366" s="91"/>
      <c r="H366" s="91"/>
      <c r="I366" s="91"/>
      <c r="J366" s="91"/>
      <c r="K366" s="92"/>
      <c r="L366" s="91"/>
      <c r="M366" s="91"/>
      <c r="N366" s="91"/>
      <c r="O366" s="91"/>
      <c r="P366" s="91"/>
      <c r="Q366" s="91"/>
      <c r="R366" s="91"/>
      <c r="S366" s="91"/>
      <c r="T366" s="91"/>
      <c r="U366" s="91"/>
      <c r="V366" s="91"/>
      <c r="W366" s="91"/>
      <c r="X366" s="91"/>
      <c r="Y366" s="91"/>
      <c r="Z366" s="91"/>
      <c r="AA366" s="91"/>
      <c r="AB366" s="91"/>
      <c r="AC366" s="91"/>
      <c r="AD366" s="91"/>
      <c r="AE366" s="91"/>
      <c r="AF366" s="91"/>
      <c r="AG366" s="92"/>
      <c r="AH366" s="92"/>
      <c r="AM366" s="92"/>
      <c r="AN366" s="91"/>
      <c r="AO366" s="91"/>
      <c r="AP366" s="91"/>
      <c r="AQ366" s="91"/>
      <c r="AR366" s="91"/>
      <c r="AS366" s="91"/>
      <c r="AT366" s="91"/>
      <c r="AU366" s="91"/>
      <c r="AV366" s="91"/>
      <c r="AW366" s="91"/>
      <c r="AX366" s="91"/>
      <c r="AY366" s="91"/>
      <c r="AZ366" s="91"/>
      <c r="BA366" s="91"/>
    </row>
    <row r="367" spans="1:53" x14ac:dyDescent="0.35">
      <c r="A367" s="91"/>
      <c r="B367" s="91"/>
      <c r="C367" s="91"/>
      <c r="D367" s="91"/>
      <c r="E367" s="91"/>
      <c r="F367" s="91"/>
      <c r="G367" s="91"/>
      <c r="H367" s="91"/>
      <c r="I367" s="91"/>
      <c r="J367" s="91"/>
      <c r="K367" s="92"/>
      <c r="L367" s="91"/>
      <c r="M367" s="91"/>
      <c r="N367" s="91"/>
      <c r="O367" s="91"/>
      <c r="P367" s="91"/>
      <c r="Q367" s="91"/>
      <c r="R367" s="91"/>
      <c r="S367" s="91"/>
      <c r="T367" s="91"/>
      <c r="U367" s="91"/>
      <c r="V367" s="91"/>
      <c r="W367" s="91"/>
      <c r="X367" s="91"/>
      <c r="Y367" s="91"/>
      <c r="Z367" s="91"/>
      <c r="AA367" s="91"/>
      <c r="AB367" s="91"/>
      <c r="AC367" s="91"/>
      <c r="AD367" s="91"/>
      <c r="AE367" s="91"/>
      <c r="AF367" s="91"/>
      <c r="AG367" s="92"/>
      <c r="AH367" s="92"/>
      <c r="AM367" s="92"/>
      <c r="AN367" s="91"/>
      <c r="AO367" s="91"/>
      <c r="AP367" s="91"/>
      <c r="AQ367" s="91"/>
      <c r="AR367" s="91"/>
      <c r="AS367" s="91"/>
      <c r="AT367" s="91"/>
      <c r="AU367" s="91"/>
      <c r="AV367" s="91"/>
      <c r="AW367" s="91"/>
      <c r="AX367" s="91"/>
      <c r="AY367" s="91"/>
      <c r="AZ367" s="91"/>
      <c r="BA367" s="91"/>
    </row>
    <row r="368" spans="1:53" x14ac:dyDescent="0.35">
      <c r="A368" s="91"/>
      <c r="B368" s="91"/>
      <c r="C368" s="91"/>
      <c r="D368" s="91"/>
      <c r="E368" s="91"/>
      <c r="F368" s="91"/>
      <c r="G368" s="91"/>
      <c r="H368" s="91"/>
      <c r="I368" s="91"/>
      <c r="J368" s="91"/>
      <c r="K368" s="92"/>
      <c r="L368" s="91"/>
      <c r="M368" s="91"/>
      <c r="N368" s="91"/>
      <c r="O368" s="91"/>
      <c r="P368" s="91"/>
      <c r="Q368" s="91"/>
      <c r="R368" s="91"/>
      <c r="S368" s="91"/>
      <c r="T368" s="91"/>
      <c r="U368" s="91"/>
      <c r="V368" s="91"/>
      <c r="W368" s="91"/>
      <c r="X368" s="91"/>
      <c r="Y368" s="91"/>
      <c r="Z368" s="91"/>
      <c r="AA368" s="91"/>
      <c r="AB368" s="91"/>
      <c r="AC368" s="91"/>
      <c r="AD368" s="91"/>
      <c r="AE368" s="91"/>
      <c r="AF368" s="91"/>
      <c r="AG368" s="92"/>
      <c r="AH368" s="92"/>
      <c r="AM368" s="92"/>
      <c r="AN368" s="91"/>
      <c r="AO368" s="91"/>
      <c r="AP368" s="91"/>
      <c r="AQ368" s="91"/>
      <c r="AR368" s="91"/>
      <c r="AS368" s="91"/>
      <c r="AT368" s="91"/>
      <c r="AU368" s="91"/>
      <c r="AV368" s="91"/>
      <c r="AW368" s="91"/>
      <c r="AX368" s="91"/>
      <c r="AY368" s="91"/>
      <c r="AZ368" s="91"/>
      <c r="BA368" s="91"/>
    </row>
    <row r="369" spans="1:53" x14ac:dyDescent="0.35">
      <c r="A369" s="91"/>
      <c r="B369" s="91"/>
      <c r="C369" s="91"/>
      <c r="D369" s="91"/>
      <c r="E369" s="91"/>
      <c r="F369" s="91"/>
      <c r="G369" s="91"/>
      <c r="H369" s="91"/>
      <c r="I369" s="91"/>
      <c r="J369" s="91"/>
      <c r="K369" s="92"/>
      <c r="L369" s="91"/>
      <c r="M369" s="91"/>
      <c r="N369" s="91"/>
      <c r="O369" s="91"/>
      <c r="P369" s="91"/>
      <c r="Q369" s="91"/>
      <c r="R369" s="91"/>
      <c r="S369" s="91"/>
      <c r="T369" s="91"/>
      <c r="U369" s="91"/>
      <c r="V369" s="91"/>
      <c r="W369" s="91"/>
      <c r="X369" s="91"/>
      <c r="Y369" s="91"/>
      <c r="Z369" s="91"/>
      <c r="AA369" s="91"/>
      <c r="AB369" s="91"/>
      <c r="AC369" s="91"/>
      <c r="AD369" s="91"/>
      <c r="AE369" s="91"/>
      <c r="AF369" s="91"/>
      <c r="AG369" s="92"/>
      <c r="AH369" s="92"/>
      <c r="AM369" s="92"/>
      <c r="AN369" s="91"/>
      <c r="AO369" s="91"/>
      <c r="AP369" s="91"/>
      <c r="AQ369" s="91"/>
      <c r="AR369" s="91"/>
      <c r="AS369" s="91"/>
      <c r="AT369" s="91"/>
      <c r="AU369" s="91"/>
      <c r="AV369" s="91"/>
      <c r="AW369" s="91"/>
      <c r="AX369" s="91"/>
      <c r="AY369" s="91"/>
      <c r="AZ369" s="91"/>
      <c r="BA369" s="91"/>
    </row>
    <row r="370" spans="1:53" x14ac:dyDescent="0.35">
      <c r="A370" s="91"/>
      <c r="B370" s="91"/>
      <c r="C370" s="91"/>
      <c r="D370" s="91"/>
      <c r="E370" s="91"/>
      <c r="F370" s="91"/>
      <c r="G370" s="91"/>
      <c r="H370" s="91"/>
      <c r="I370" s="91"/>
      <c r="J370" s="91"/>
      <c r="K370" s="92"/>
      <c r="L370" s="91"/>
      <c r="M370" s="91"/>
      <c r="N370" s="91"/>
      <c r="O370" s="91"/>
      <c r="P370" s="91"/>
      <c r="Q370" s="91"/>
      <c r="R370" s="91"/>
      <c r="S370" s="91"/>
      <c r="T370" s="91"/>
      <c r="U370" s="91"/>
      <c r="V370" s="91"/>
      <c r="W370" s="91"/>
      <c r="X370" s="91"/>
      <c r="Y370" s="91"/>
      <c r="Z370" s="91"/>
      <c r="AA370" s="91"/>
      <c r="AB370" s="91"/>
      <c r="AC370" s="91"/>
      <c r="AD370" s="91"/>
      <c r="AE370" s="91"/>
      <c r="AF370" s="91"/>
      <c r="AG370" s="92"/>
      <c r="AH370" s="92"/>
      <c r="AM370" s="92"/>
      <c r="AN370" s="91"/>
      <c r="AO370" s="91"/>
      <c r="AP370" s="91"/>
      <c r="AQ370" s="91"/>
      <c r="AR370" s="91"/>
      <c r="AS370" s="91"/>
      <c r="AT370" s="91"/>
      <c r="AU370" s="91"/>
      <c r="AV370" s="91"/>
      <c r="AW370" s="91"/>
      <c r="AX370" s="91"/>
      <c r="AY370" s="91"/>
      <c r="AZ370" s="91"/>
      <c r="BA370" s="91"/>
    </row>
    <row r="371" spans="1:53" x14ac:dyDescent="0.35">
      <c r="A371" s="91"/>
      <c r="B371" s="91"/>
      <c r="C371" s="91"/>
      <c r="D371" s="91"/>
      <c r="E371" s="91"/>
      <c r="F371" s="91"/>
      <c r="G371" s="91"/>
      <c r="H371" s="91"/>
      <c r="I371" s="91"/>
      <c r="J371" s="91"/>
      <c r="K371" s="92"/>
      <c r="L371" s="91"/>
      <c r="M371" s="91"/>
      <c r="N371" s="91"/>
      <c r="O371" s="91"/>
      <c r="P371" s="91"/>
      <c r="Q371" s="91"/>
      <c r="R371" s="91"/>
      <c r="S371" s="91"/>
      <c r="T371" s="91"/>
      <c r="U371" s="91"/>
      <c r="V371" s="91"/>
      <c r="W371" s="91"/>
      <c r="X371" s="91"/>
      <c r="Y371" s="91"/>
      <c r="Z371" s="91"/>
      <c r="AA371" s="91"/>
      <c r="AB371" s="91"/>
      <c r="AC371" s="91"/>
      <c r="AD371" s="91"/>
      <c r="AE371" s="91"/>
      <c r="AF371" s="91"/>
      <c r="AG371" s="92"/>
      <c r="AH371" s="92"/>
      <c r="AM371" s="92"/>
      <c r="AN371" s="91"/>
      <c r="AO371" s="91"/>
      <c r="AP371" s="91"/>
      <c r="AQ371" s="91"/>
      <c r="AR371" s="91"/>
      <c r="AS371" s="91"/>
      <c r="AT371" s="91"/>
      <c r="AU371" s="91"/>
      <c r="AV371" s="91"/>
      <c r="AW371" s="91"/>
      <c r="AX371" s="91"/>
      <c r="AY371" s="91"/>
      <c r="AZ371" s="91"/>
      <c r="BA371" s="91"/>
    </row>
    <row r="372" spans="1:53" x14ac:dyDescent="0.35">
      <c r="A372" s="91"/>
      <c r="B372" s="91"/>
      <c r="C372" s="91"/>
      <c r="D372" s="91"/>
      <c r="E372" s="91"/>
      <c r="F372" s="91"/>
      <c r="G372" s="91"/>
      <c r="H372" s="91"/>
      <c r="I372" s="91"/>
      <c r="J372" s="91"/>
      <c r="K372" s="92"/>
      <c r="L372" s="91"/>
      <c r="M372" s="91"/>
      <c r="N372" s="91"/>
      <c r="O372" s="91"/>
      <c r="P372" s="91"/>
      <c r="Q372" s="91"/>
      <c r="R372" s="91"/>
      <c r="S372" s="91"/>
      <c r="T372" s="91"/>
      <c r="U372" s="91"/>
      <c r="V372" s="91"/>
      <c r="W372" s="91"/>
      <c r="X372" s="91"/>
      <c r="Y372" s="91"/>
      <c r="Z372" s="91"/>
      <c r="AA372" s="91"/>
      <c r="AB372" s="91"/>
      <c r="AC372" s="91"/>
      <c r="AD372" s="91"/>
      <c r="AE372" s="91"/>
      <c r="AF372" s="91"/>
      <c r="AG372" s="92"/>
      <c r="AH372" s="92"/>
      <c r="AM372" s="92"/>
      <c r="AN372" s="91"/>
      <c r="AO372" s="91"/>
      <c r="AP372" s="91"/>
      <c r="AQ372" s="91"/>
      <c r="AR372" s="91"/>
      <c r="AS372" s="91"/>
      <c r="AT372" s="91"/>
      <c r="AU372" s="91"/>
      <c r="AV372" s="91"/>
      <c r="AW372" s="91"/>
      <c r="AX372" s="91"/>
      <c r="AY372" s="91"/>
      <c r="AZ372" s="91"/>
      <c r="BA372" s="91"/>
    </row>
    <row r="373" spans="1:53" x14ac:dyDescent="0.35">
      <c r="A373" s="91"/>
      <c r="B373" s="91"/>
      <c r="C373" s="91"/>
      <c r="D373" s="91"/>
      <c r="E373" s="91"/>
      <c r="F373" s="91"/>
      <c r="G373" s="91"/>
      <c r="H373" s="91"/>
      <c r="I373" s="91"/>
      <c r="J373" s="91"/>
      <c r="K373" s="92"/>
      <c r="L373" s="91"/>
      <c r="M373" s="91"/>
      <c r="N373" s="91"/>
      <c r="O373" s="91"/>
      <c r="P373" s="91"/>
      <c r="Q373" s="91"/>
      <c r="R373" s="91"/>
      <c r="S373" s="91"/>
      <c r="T373" s="91"/>
      <c r="U373" s="91"/>
      <c r="V373" s="91"/>
      <c r="W373" s="91"/>
      <c r="X373" s="91"/>
      <c r="Y373" s="91"/>
      <c r="Z373" s="91"/>
      <c r="AA373" s="91"/>
      <c r="AB373" s="91"/>
      <c r="AC373" s="91"/>
      <c r="AD373" s="91"/>
      <c r="AE373" s="91"/>
      <c r="AF373" s="91"/>
      <c r="AG373" s="92"/>
      <c r="AH373" s="92"/>
      <c r="AM373" s="92"/>
      <c r="AN373" s="91"/>
      <c r="AO373" s="91"/>
      <c r="AP373" s="91"/>
      <c r="AQ373" s="91"/>
      <c r="AR373" s="91"/>
      <c r="AS373" s="91"/>
      <c r="AT373" s="91"/>
      <c r="AU373" s="91"/>
      <c r="AV373" s="91"/>
      <c r="AW373" s="91"/>
      <c r="AX373" s="91"/>
      <c r="AY373" s="91"/>
      <c r="AZ373" s="91"/>
      <c r="BA373" s="91"/>
    </row>
    <row r="374" spans="1:53" x14ac:dyDescent="0.35">
      <c r="A374" s="91"/>
      <c r="B374" s="91"/>
      <c r="C374" s="91"/>
      <c r="D374" s="91"/>
      <c r="E374" s="91"/>
      <c r="F374" s="91"/>
      <c r="G374" s="91"/>
      <c r="H374" s="91"/>
      <c r="I374" s="91"/>
      <c r="J374" s="91"/>
      <c r="K374" s="92"/>
      <c r="L374" s="91"/>
      <c r="M374" s="91"/>
      <c r="N374" s="91"/>
      <c r="O374" s="91"/>
      <c r="P374" s="91"/>
      <c r="Q374" s="91"/>
      <c r="R374" s="91"/>
      <c r="S374" s="91"/>
      <c r="T374" s="91"/>
      <c r="U374" s="91"/>
      <c r="V374" s="91"/>
      <c r="W374" s="91"/>
      <c r="X374" s="91"/>
      <c r="Y374" s="91"/>
      <c r="Z374" s="91"/>
      <c r="AA374" s="91"/>
      <c r="AB374" s="91"/>
      <c r="AC374" s="91"/>
      <c r="AD374" s="91"/>
      <c r="AE374" s="91"/>
      <c r="AF374" s="91"/>
      <c r="AG374" s="92"/>
      <c r="AH374" s="92"/>
      <c r="AM374" s="92"/>
      <c r="AN374" s="91"/>
      <c r="AO374" s="91"/>
      <c r="AP374" s="91"/>
      <c r="AQ374" s="91"/>
      <c r="AR374" s="91"/>
      <c r="AS374" s="91"/>
      <c r="AT374" s="91"/>
      <c r="AU374" s="91"/>
      <c r="AV374" s="91"/>
      <c r="AW374" s="91"/>
      <c r="AX374" s="91"/>
      <c r="AY374" s="91"/>
      <c r="AZ374" s="91"/>
      <c r="BA374" s="91"/>
    </row>
    <row r="375" spans="1:53" x14ac:dyDescent="0.35">
      <c r="A375" s="91"/>
      <c r="B375" s="91"/>
      <c r="C375" s="91"/>
      <c r="D375" s="91"/>
      <c r="E375" s="91"/>
      <c r="F375" s="91"/>
      <c r="G375" s="91"/>
      <c r="H375" s="91"/>
      <c r="I375" s="91"/>
      <c r="J375" s="91"/>
      <c r="K375" s="92"/>
      <c r="L375" s="91"/>
      <c r="M375" s="91"/>
      <c r="N375" s="91"/>
      <c r="O375" s="91"/>
      <c r="P375" s="91"/>
      <c r="Q375" s="91"/>
      <c r="R375" s="91"/>
      <c r="S375" s="91"/>
      <c r="T375" s="91"/>
      <c r="U375" s="91"/>
      <c r="V375" s="91"/>
      <c r="W375" s="91"/>
      <c r="X375" s="91"/>
      <c r="Y375" s="91"/>
      <c r="Z375" s="91"/>
      <c r="AA375" s="91"/>
      <c r="AB375" s="91"/>
      <c r="AC375" s="91"/>
      <c r="AD375" s="91"/>
      <c r="AE375" s="91"/>
      <c r="AF375" s="91"/>
      <c r="AG375" s="92"/>
      <c r="AH375" s="92"/>
      <c r="AM375" s="92"/>
      <c r="AN375" s="91"/>
      <c r="AO375" s="91"/>
      <c r="AP375" s="91"/>
      <c r="AQ375" s="91"/>
      <c r="AR375" s="91"/>
      <c r="AS375" s="91"/>
      <c r="AT375" s="91"/>
      <c r="AU375" s="91"/>
      <c r="AV375" s="91"/>
      <c r="AW375" s="91"/>
      <c r="AX375" s="91"/>
      <c r="AY375" s="91"/>
      <c r="AZ375" s="91"/>
      <c r="BA375" s="91"/>
    </row>
    <row r="376" spans="1:53" x14ac:dyDescent="0.35">
      <c r="A376" s="91"/>
      <c r="B376" s="91"/>
      <c r="C376" s="91"/>
      <c r="D376" s="91"/>
      <c r="E376" s="91"/>
      <c r="F376" s="91"/>
      <c r="G376" s="91"/>
      <c r="H376" s="91"/>
      <c r="I376" s="91"/>
      <c r="J376" s="91"/>
      <c r="K376" s="92"/>
      <c r="L376" s="91"/>
      <c r="M376" s="91"/>
      <c r="N376" s="91"/>
      <c r="O376" s="91"/>
      <c r="P376" s="91"/>
      <c r="Q376" s="91"/>
      <c r="R376" s="91"/>
      <c r="S376" s="91"/>
      <c r="T376" s="91"/>
      <c r="U376" s="91"/>
      <c r="V376" s="91"/>
      <c r="W376" s="91"/>
      <c r="X376" s="91"/>
      <c r="Y376" s="91"/>
      <c r="Z376" s="91"/>
      <c r="AA376" s="91"/>
      <c r="AB376" s="91"/>
      <c r="AC376" s="91"/>
      <c r="AD376" s="91"/>
      <c r="AE376" s="91"/>
      <c r="AF376" s="91"/>
      <c r="AG376" s="92"/>
      <c r="AH376" s="92"/>
      <c r="AM376" s="92"/>
      <c r="AN376" s="91"/>
      <c r="AO376" s="91"/>
      <c r="AP376" s="91"/>
      <c r="AQ376" s="91"/>
      <c r="AR376" s="91"/>
      <c r="AS376" s="91"/>
      <c r="AT376" s="91"/>
      <c r="AU376" s="91"/>
      <c r="AV376" s="91"/>
      <c r="AW376" s="91"/>
      <c r="AX376" s="91"/>
      <c r="AY376" s="91"/>
      <c r="AZ376" s="91"/>
      <c r="BA376" s="91"/>
    </row>
    <row r="377" spans="1:53" x14ac:dyDescent="0.35">
      <c r="A377" s="91"/>
      <c r="B377" s="91"/>
      <c r="C377" s="91"/>
      <c r="D377" s="91"/>
      <c r="E377" s="91"/>
      <c r="F377" s="91"/>
      <c r="G377" s="91"/>
      <c r="H377" s="91"/>
      <c r="I377" s="91"/>
      <c r="J377" s="91"/>
      <c r="K377" s="92"/>
      <c r="L377" s="91"/>
      <c r="M377" s="91"/>
      <c r="N377" s="91"/>
      <c r="O377" s="91"/>
      <c r="P377" s="91"/>
      <c r="Q377" s="91"/>
      <c r="R377" s="91"/>
      <c r="S377" s="91"/>
      <c r="T377" s="91"/>
      <c r="U377" s="91"/>
      <c r="V377" s="91"/>
      <c r="W377" s="91"/>
      <c r="X377" s="91"/>
      <c r="Y377" s="91"/>
      <c r="Z377" s="91"/>
      <c r="AA377" s="91"/>
      <c r="AB377" s="91"/>
      <c r="AC377" s="91"/>
      <c r="AD377" s="91"/>
      <c r="AE377" s="91"/>
      <c r="AF377" s="91"/>
      <c r="AG377" s="92"/>
      <c r="AH377" s="92"/>
      <c r="AM377" s="92"/>
      <c r="AN377" s="91"/>
      <c r="AO377" s="91"/>
      <c r="AP377" s="91"/>
      <c r="AQ377" s="91"/>
      <c r="AR377" s="91"/>
      <c r="AS377" s="91"/>
      <c r="AT377" s="91"/>
      <c r="AU377" s="91"/>
      <c r="AV377" s="91"/>
      <c r="AW377" s="91"/>
      <c r="AX377" s="91"/>
      <c r="AY377" s="91"/>
      <c r="AZ377" s="91"/>
      <c r="BA377" s="91"/>
    </row>
    <row r="378" spans="1:53" x14ac:dyDescent="0.35">
      <c r="A378" s="91"/>
      <c r="B378" s="91"/>
      <c r="C378" s="91"/>
      <c r="D378" s="91"/>
      <c r="E378" s="91"/>
      <c r="F378" s="91"/>
      <c r="G378" s="91"/>
      <c r="H378" s="91"/>
      <c r="I378" s="91"/>
      <c r="J378" s="91"/>
      <c r="K378" s="92"/>
      <c r="L378" s="91"/>
      <c r="M378" s="91"/>
      <c r="N378" s="91"/>
      <c r="O378" s="91"/>
      <c r="P378" s="91"/>
      <c r="Q378" s="91"/>
      <c r="R378" s="91"/>
      <c r="S378" s="91"/>
      <c r="T378" s="91"/>
      <c r="U378" s="91"/>
      <c r="V378" s="91"/>
      <c r="W378" s="91"/>
      <c r="X378" s="91"/>
      <c r="Y378" s="91"/>
      <c r="Z378" s="91"/>
      <c r="AA378" s="91"/>
      <c r="AB378" s="91"/>
      <c r="AC378" s="91"/>
      <c r="AD378" s="91"/>
      <c r="AE378" s="91"/>
      <c r="AF378" s="91"/>
      <c r="AG378" s="92"/>
      <c r="AH378" s="92"/>
      <c r="AM378" s="92"/>
      <c r="AN378" s="91"/>
      <c r="AO378" s="91"/>
      <c r="AP378" s="91"/>
      <c r="AQ378" s="91"/>
      <c r="AR378" s="91"/>
      <c r="AS378" s="91"/>
      <c r="AT378" s="91"/>
      <c r="AU378" s="91"/>
      <c r="AV378" s="91"/>
      <c r="AW378" s="91"/>
      <c r="AX378" s="91"/>
      <c r="AY378" s="91"/>
      <c r="AZ378" s="91"/>
      <c r="BA378" s="91"/>
    </row>
    <row r="379" spans="1:53" x14ac:dyDescent="0.35">
      <c r="A379" s="91"/>
      <c r="B379" s="91"/>
      <c r="C379" s="91"/>
      <c r="D379" s="91"/>
      <c r="E379" s="91"/>
      <c r="F379" s="91"/>
      <c r="G379" s="91"/>
      <c r="H379" s="91"/>
      <c r="I379" s="91"/>
      <c r="J379" s="91"/>
      <c r="K379" s="92"/>
      <c r="L379" s="91"/>
      <c r="M379" s="91"/>
      <c r="N379" s="91"/>
      <c r="O379" s="91"/>
      <c r="P379" s="91"/>
      <c r="Q379" s="91"/>
      <c r="R379" s="91"/>
      <c r="S379" s="91"/>
      <c r="T379" s="91"/>
      <c r="U379" s="91"/>
      <c r="V379" s="91"/>
      <c r="W379" s="91"/>
      <c r="X379" s="91"/>
      <c r="Y379" s="91"/>
      <c r="Z379" s="91"/>
      <c r="AA379" s="91"/>
      <c r="AB379" s="91"/>
      <c r="AC379" s="91"/>
      <c r="AD379" s="91"/>
      <c r="AE379" s="91"/>
      <c r="AF379" s="91"/>
      <c r="AG379" s="92"/>
      <c r="AH379" s="92"/>
      <c r="AM379" s="92"/>
      <c r="AN379" s="91"/>
      <c r="AO379" s="91"/>
      <c r="AP379" s="91"/>
      <c r="AQ379" s="91"/>
      <c r="AR379" s="91"/>
      <c r="AS379" s="91"/>
      <c r="AT379" s="91"/>
      <c r="AU379" s="91"/>
      <c r="AV379" s="91"/>
      <c r="AW379" s="91"/>
      <c r="AX379" s="91"/>
      <c r="AY379" s="91"/>
      <c r="AZ379" s="91"/>
      <c r="BA379" s="91"/>
    </row>
    <row r="380" spans="1:53" x14ac:dyDescent="0.35">
      <c r="A380" s="91"/>
      <c r="B380" s="91"/>
      <c r="C380" s="91"/>
      <c r="D380" s="91"/>
      <c r="E380" s="91"/>
      <c r="F380" s="91"/>
      <c r="G380" s="91"/>
      <c r="H380" s="91"/>
      <c r="I380" s="91"/>
      <c r="J380" s="91"/>
      <c r="K380" s="92"/>
      <c r="L380" s="91"/>
      <c r="M380" s="91"/>
      <c r="N380" s="91"/>
      <c r="O380" s="91"/>
      <c r="P380" s="91"/>
      <c r="Q380" s="91"/>
      <c r="R380" s="91"/>
      <c r="S380" s="91"/>
      <c r="T380" s="91"/>
      <c r="U380" s="91"/>
      <c r="V380" s="91"/>
      <c r="W380" s="91"/>
      <c r="X380" s="91"/>
      <c r="Y380" s="91"/>
      <c r="Z380" s="91"/>
      <c r="AA380" s="91"/>
      <c r="AB380" s="91"/>
      <c r="AC380" s="91"/>
      <c r="AD380" s="91"/>
      <c r="AE380" s="91"/>
      <c r="AF380" s="91"/>
      <c r="AG380" s="92"/>
      <c r="AH380" s="92"/>
      <c r="AM380" s="92"/>
      <c r="AN380" s="91"/>
      <c r="AO380" s="91"/>
      <c r="AP380" s="91"/>
      <c r="AQ380" s="91"/>
      <c r="AR380" s="91"/>
      <c r="AS380" s="91"/>
      <c r="AT380" s="91"/>
      <c r="AU380" s="91"/>
      <c r="AV380" s="91"/>
      <c r="AW380" s="91"/>
      <c r="AX380" s="91"/>
      <c r="AY380" s="91"/>
      <c r="AZ380" s="91"/>
      <c r="BA380" s="91"/>
    </row>
    <row r="381" spans="1:53" x14ac:dyDescent="0.35">
      <c r="A381" s="91"/>
      <c r="B381" s="91"/>
      <c r="C381" s="91"/>
      <c r="D381" s="91"/>
      <c r="E381" s="91"/>
      <c r="F381" s="91"/>
      <c r="G381" s="91"/>
      <c r="H381" s="91"/>
      <c r="I381" s="91"/>
      <c r="J381" s="91"/>
      <c r="K381" s="92"/>
      <c r="L381" s="91"/>
      <c r="M381" s="91"/>
      <c r="N381" s="91"/>
      <c r="O381" s="91"/>
      <c r="P381" s="91"/>
      <c r="Q381" s="91"/>
      <c r="R381" s="91"/>
      <c r="S381" s="91"/>
      <c r="T381" s="91"/>
      <c r="U381" s="91"/>
      <c r="V381" s="91"/>
      <c r="W381" s="91"/>
      <c r="X381" s="91"/>
      <c r="Y381" s="91"/>
      <c r="Z381" s="91"/>
      <c r="AA381" s="91"/>
      <c r="AB381" s="91"/>
      <c r="AC381" s="91"/>
      <c r="AD381" s="91"/>
      <c r="AE381" s="91"/>
      <c r="AF381" s="91"/>
      <c r="AG381" s="92"/>
      <c r="AH381" s="92"/>
      <c r="AM381" s="92"/>
      <c r="AN381" s="91"/>
      <c r="AO381" s="91"/>
      <c r="AP381" s="91"/>
      <c r="AQ381" s="91"/>
      <c r="AR381" s="91"/>
      <c r="AS381" s="91"/>
      <c r="AT381" s="91"/>
      <c r="AU381" s="91"/>
      <c r="AV381" s="91"/>
      <c r="AW381" s="91"/>
      <c r="AX381" s="91"/>
      <c r="AY381" s="91"/>
      <c r="AZ381" s="91"/>
      <c r="BA381" s="91"/>
    </row>
    <row r="382" spans="1:53" x14ac:dyDescent="0.35">
      <c r="A382" s="91"/>
      <c r="B382" s="91"/>
      <c r="C382" s="91"/>
      <c r="D382" s="91"/>
      <c r="E382" s="91"/>
      <c r="F382" s="91"/>
      <c r="G382" s="91"/>
      <c r="H382" s="91"/>
      <c r="I382" s="91"/>
      <c r="J382" s="91"/>
      <c r="K382" s="92"/>
      <c r="L382" s="91"/>
      <c r="M382" s="91"/>
      <c r="N382" s="91"/>
      <c r="O382" s="91"/>
      <c r="P382" s="91"/>
      <c r="Q382" s="91"/>
      <c r="R382" s="91"/>
      <c r="S382" s="91"/>
      <c r="T382" s="91"/>
      <c r="U382" s="91"/>
      <c r="V382" s="91"/>
      <c r="W382" s="91"/>
      <c r="X382" s="91"/>
      <c r="Y382" s="91"/>
      <c r="Z382" s="91"/>
      <c r="AA382" s="91"/>
      <c r="AB382" s="91"/>
      <c r="AC382" s="91"/>
      <c r="AD382" s="91"/>
      <c r="AE382" s="91"/>
      <c r="AF382" s="91"/>
      <c r="AG382" s="92"/>
      <c r="AH382" s="92"/>
      <c r="AM382" s="92"/>
      <c r="AN382" s="91"/>
      <c r="AO382" s="91"/>
      <c r="AP382" s="91"/>
      <c r="AQ382" s="91"/>
      <c r="AR382" s="91"/>
      <c r="AS382" s="91"/>
      <c r="AT382" s="91"/>
      <c r="AU382" s="91"/>
      <c r="AV382" s="91"/>
      <c r="AW382" s="91"/>
      <c r="AX382" s="91"/>
      <c r="AY382" s="91"/>
      <c r="AZ382" s="91"/>
      <c r="BA382" s="91"/>
    </row>
    <row r="383" spans="1:53" x14ac:dyDescent="0.35">
      <c r="A383" s="91"/>
      <c r="B383" s="91"/>
      <c r="C383" s="91"/>
      <c r="D383" s="91"/>
      <c r="E383" s="91"/>
      <c r="F383" s="91"/>
      <c r="G383" s="91"/>
      <c r="H383" s="91"/>
      <c r="I383" s="91"/>
      <c r="J383" s="91"/>
      <c r="K383" s="92"/>
      <c r="L383" s="91"/>
      <c r="M383" s="91"/>
      <c r="N383" s="91"/>
      <c r="O383" s="91"/>
      <c r="P383" s="91"/>
      <c r="Q383" s="91"/>
      <c r="R383" s="91"/>
      <c r="S383" s="91"/>
      <c r="T383" s="91"/>
      <c r="U383" s="91"/>
      <c r="V383" s="91"/>
      <c r="W383" s="91"/>
      <c r="X383" s="91"/>
      <c r="Y383" s="91"/>
      <c r="Z383" s="91"/>
      <c r="AA383" s="91"/>
      <c r="AB383" s="91"/>
      <c r="AC383" s="91"/>
      <c r="AD383" s="91"/>
      <c r="AE383" s="91"/>
      <c r="AF383" s="91"/>
      <c r="AG383" s="92"/>
      <c r="AH383" s="92"/>
      <c r="AM383" s="92"/>
      <c r="AN383" s="91"/>
      <c r="AO383" s="91"/>
      <c r="AP383" s="91"/>
      <c r="AQ383" s="91"/>
      <c r="AR383" s="91"/>
      <c r="AS383" s="91"/>
      <c r="AT383" s="91"/>
      <c r="AU383" s="91"/>
      <c r="AV383" s="91"/>
      <c r="AW383" s="91"/>
      <c r="AX383" s="91"/>
      <c r="AY383" s="91"/>
      <c r="AZ383" s="91"/>
      <c r="BA383" s="91"/>
    </row>
    <row r="384" spans="1:53" x14ac:dyDescent="0.35">
      <c r="A384" s="91"/>
      <c r="B384" s="91"/>
      <c r="C384" s="91"/>
      <c r="D384" s="91"/>
      <c r="E384" s="91"/>
      <c r="F384" s="91"/>
      <c r="G384" s="91"/>
      <c r="H384" s="91"/>
      <c r="I384" s="91"/>
      <c r="J384" s="91"/>
      <c r="K384" s="92"/>
      <c r="L384" s="91"/>
      <c r="M384" s="91"/>
      <c r="N384" s="91"/>
      <c r="O384" s="91"/>
      <c r="P384" s="91"/>
      <c r="Q384" s="91"/>
      <c r="R384" s="91"/>
      <c r="S384" s="91"/>
      <c r="T384" s="91"/>
      <c r="U384" s="91"/>
      <c r="V384" s="91"/>
      <c r="W384" s="91"/>
      <c r="X384" s="91"/>
      <c r="Y384" s="91"/>
      <c r="Z384" s="91"/>
      <c r="AA384" s="91"/>
      <c r="AB384" s="91"/>
      <c r="AC384" s="91"/>
      <c r="AD384" s="91"/>
      <c r="AE384" s="91"/>
      <c r="AF384" s="91"/>
      <c r="AG384" s="92"/>
      <c r="AH384" s="92"/>
      <c r="AM384" s="92"/>
      <c r="AN384" s="91"/>
      <c r="AO384" s="91"/>
      <c r="AP384" s="91"/>
      <c r="AQ384" s="91"/>
      <c r="AR384" s="91"/>
      <c r="AS384" s="91"/>
      <c r="AT384" s="91"/>
      <c r="AU384" s="91"/>
      <c r="AV384" s="91"/>
      <c r="AW384" s="91"/>
      <c r="AX384" s="91"/>
      <c r="AY384" s="91"/>
      <c r="AZ384" s="91"/>
      <c r="BA384" s="91"/>
    </row>
    <row r="385" spans="1:53" x14ac:dyDescent="0.35">
      <c r="A385" s="91"/>
      <c r="B385" s="91"/>
      <c r="C385" s="91"/>
      <c r="D385" s="91"/>
      <c r="E385" s="91"/>
      <c r="F385" s="91"/>
      <c r="G385" s="91"/>
      <c r="H385" s="91"/>
      <c r="I385" s="91"/>
      <c r="J385" s="91"/>
      <c r="K385" s="92"/>
      <c r="L385" s="91"/>
      <c r="M385" s="91"/>
      <c r="N385" s="91"/>
      <c r="O385" s="91"/>
      <c r="P385" s="91"/>
      <c r="Q385" s="91"/>
      <c r="R385" s="91"/>
      <c r="S385" s="91"/>
      <c r="T385" s="91"/>
      <c r="U385" s="91"/>
      <c r="V385" s="91"/>
      <c r="W385" s="91"/>
      <c r="X385" s="91"/>
      <c r="Y385" s="91"/>
      <c r="Z385" s="91"/>
      <c r="AA385" s="91"/>
      <c r="AB385" s="91"/>
      <c r="AC385" s="91"/>
      <c r="AD385" s="91"/>
      <c r="AE385" s="91"/>
      <c r="AF385" s="91"/>
      <c r="AG385" s="92"/>
      <c r="AH385" s="92"/>
      <c r="AM385" s="92"/>
      <c r="AN385" s="91"/>
      <c r="AO385" s="91"/>
      <c r="AP385" s="91"/>
      <c r="AQ385" s="91"/>
      <c r="AR385" s="91"/>
      <c r="AS385" s="91"/>
      <c r="AT385" s="91"/>
      <c r="AU385" s="91"/>
      <c r="AV385" s="91"/>
      <c r="AW385" s="91"/>
      <c r="AX385" s="91"/>
      <c r="AY385" s="91"/>
      <c r="AZ385" s="91"/>
      <c r="BA385" s="91"/>
    </row>
    <row r="386" spans="1:53" x14ac:dyDescent="0.35">
      <c r="A386" s="91"/>
      <c r="B386" s="91"/>
      <c r="C386" s="91"/>
      <c r="D386" s="91"/>
      <c r="E386" s="91"/>
      <c r="F386" s="91"/>
      <c r="G386" s="91"/>
      <c r="H386" s="91"/>
      <c r="I386" s="91"/>
      <c r="J386" s="91"/>
      <c r="K386" s="92"/>
      <c r="L386" s="91"/>
      <c r="M386" s="91"/>
      <c r="N386" s="91"/>
      <c r="O386" s="91"/>
      <c r="P386" s="91"/>
      <c r="Q386" s="91"/>
      <c r="R386" s="91"/>
      <c r="S386" s="91"/>
      <c r="T386" s="91"/>
      <c r="U386" s="91"/>
      <c r="V386" s="91"/>
      <c r="W386" s="91"/>
      <c r="X386" s="91"/>
      <c r="Y386" s="91"/>
      <c r="Z386" s="91"/>
      <c r="AA386" s="91"/>
      <c r="AB386" s="91"/>
      <c r="AC386" s="91"/>
      <c r="AD386" s="91"/>
      <c r="AE386" s="91"/>
      <c r="AF386" s="91"/>
      <c r="AG386" s="92"/>
      <c r="AH386" s="92"/>
      <c r="AM386" s="92"/>
      <c r="AN386" s="91"/>
      <c r="AO386" s="91"/>
      <c r="AP386" s="91"/>
      <c r="AQ386" s="91"/>
      <c r="AR386" s="91"/>
      <c r="AS386" s="91"/>
      <c r="AT386" s="91"/>
      <c r="AU386" s="91"/>
      <c r="AV386" s="91"/>
      <c r="AW386" s="91"/>
      <c r="AX386" s="91"/>
      <c r="AY386" s="91"/>
      <c r="AZ386" s="91"/>
      <c r="BA386" s="91"/>
    </row>
    <row r="387" spans="1:53" x14ac:dyDescent="0.35">
      <c r="A387" s="91"/>
      <c r="B387" s="91"/>
      <c r="C387" s="91"/>
      <c r="D387" s="91"/>
      <c r="E387" s="91"/>
      <c r="F387" s="91"/>
      <c r="G387" s="91"/>
      <c r="H387" s="91"/>
      <c r="I387" s="91"/>
      <c r="J387" s="91"/>
      <c r="K387" s="92"/>
      <c r="L387" s="91"/>
      <c r="M387" s="91"/>
      <c r="N387" s="91"/>
      <c r="O387" s="91"/>
      <c r="P387" s="91"/>
      <c r="Q387" s="91"/>
      <c r="R387" s="91"/>
      <c r="S387" s="91"/>
      <c r="T387" s="91"/>
      <c r="U387" s="91"/>
      <c r="V387" s="91"/>
      <c r="W387" s="91"/>
      <c r="X387" s="91"/>
      <c r="Y387" s="91"/>
      <c r="Z387" s="91"/>
      <c r="AA387" s="91"/>
      <c r="AB387" s="91"/>
      <c r="AC387" s="91"/>
      <c r="AD387" s="91"/>
      <c r="AE387" s="91"/>
      <c r="AF387" s="91"/>
      <c r="AG387" s="92"/>
      <c r="AH387" s="92"/>
      <c r="AM387" s="92"/>
      <c r="AN387" s="91"/>
      <c r="AO387" s="91"/>
      <c r="AP387" s="91"/>
      <c r="AQ387" s="91"/>
      <c r="AR387" s="91"/>
      <c r="AS387" s="91"/>
      <c r="AT387" s="91"/>
      <c r="AU387" s="91"/>
      <c r="AV387" s="91"/>
      <c r="AW387" s="91"/>
      <c r="AX387" s="91"/>
      <c r="AY387" s="91"/>
      <c r="AZ387" s="91"/>
      <c r="BA387" s="91"/>
    </row>
    <row r="388" spans="1:53" x14ac:dyDescent="0.35">
      <c r="A388" s="91"/>
      <c r="B388" s="91"/>
      <c r="C388" s="91"/>
      <c r="D388" s="91"/>
      <c r="E388" s="91"/>
      <c r="F388" s="91"/>
      <c r="G388" s="91"/>
      <c r="H388" s="91"/>
      <c r="I388" s="91"/>
      <c r="J388" s="91"/>
      <c r="K388" s="92"/>
      <c r="L388" s="91"/>
      <c r="M388" s="91"/>
      <c r="N388" s="91"/>
      <c r="O388" s="91"/>
      <c r="P388" s="91"/>
      <c r="Q388" s="91"/>
      <c r="R388" s="91"/>
      <c r="S388" s="91"/>
      <c r="T388" s="91"/>
      <c r="U388" s="91"/>
      <c r="V388" s="91"/>
      <c r="W388" s="91"/>
      <c r="X388" s="91"/>
      <c r="Y388" s="91"/>
      <c r="Z388" s="91"/>
      <c r="AA388" s="91"/>
      <c r="AB388" s="91"/>
      <c r="AC388" s="91"/>
      <c r="AD388" s="91"/>
      <c r="AE388" s="91"/>
      <c r="AF388" s="91"/>
      <c r="AG388" s="92"/>
      <c r="AH388" s="92"/>
      <c r="AM388" s="92"/>
      <c r="AN388" s="91"/>
      <c r="AO388" s="91"/>
      <c r="AP388" s="91"/>
      <c r="AQ388" s="91"/>
      <c r="AR388" s="91"/>
      <c r="AS388" s="91"/>
      <c r="AT388" s="91"/>
      <c r="AU388" s="91"/>
      <c r="AV388" s="91"/>
      <c r="AW388" s="91"/>
      <c r="AX388" s="91"/>
      <c r="AY388" s="91"/>
      <c r="AZ388" s="91"/>
      <c r="BA388" s="91"/>
    </row>
    <row r="389" spans="1:53" x14ac:dyDescent="0.35">
      <c r="A389" s="91"/>
      <c r="B389" s="91"/>
      <c r="C389" s="91"/>
      <c r="D389" s="91"/>
      <c r="E389" s="91"/>
      <c r="F389" s="91"/>
      <c r="G389" s="91"/>
      <c r="H389" s="91"/>
      <c r="I389" s="91"/>
      <c r="J389" s="91"/>
      <c r="K389" s="92"/>
      <c r="L389" s="91"/>
      <c r="M389" s="91"/>
      <c r="N389" s="91"/>
      <c r="O389" s="91"/>
      <c r="P389" s="91"/>
      <c r="Q389" s="91"/>
      <c r="R389" s="91"/>
      <c r="S389" s="91"/>
      <c r="T389" s="91"/>
      <c r="U389" s="91"/>
      <c r="V389" s="91"/>
      <c r="W389" s="91"/>
      <c r="X389" s="91"/>
      <c r="Y389" s="91"/>
      <c r="Z389" s="91"/>
      <c r="AA389" s="91"/>
      <c r="AB389" s="91"/>
      <c r="AC389" s="91"/>
      <c r="AD389" s="91"/>
      <c r="AE389" s="91"/>
      <c r="AF389" s="91"/>
      <c r="AG389" s="92"/>
      <c r="AH389" s="92"/>
      <c r="AM389" s="92"/>
      <c r="AN389" s="91"/>
      <c r="AO389" s="91"/>
      <c r="AP389" s="91"/>
      <c r="AQ389" s="91"/>
      <c r="AR389" s="91"/>
      <c r="AS389" s="91"/>
      <c r="AT389" s="91"/>
      <c r="AU389" s="91"/>
      <c r="AV389" s="91"/>
      <c r="AW389" s="91"/>
      <c r="AX389" s="91"/>
      <c r="AY389" s="91"/>
      <c r="AZ389" s="91"/>
      <c r="BA389" s="91"/>
    </row>
    <row r="390" spans="1:53" x14ac:dyDescent="0.35">
      <c r="A390" s="91"/>
      <c r="B390" s="91"/>
      <c r="C390" s="91"/>
      <c r="D390" s="91"/>
      <c r="E390" s="91"/>
      <c r="F390" s="91"/>
      <c r="G390" s="91"/>
      <c r="H390" s="91"/>
      <c r="I390" s="91"/>
      <c r="J390" s="91"/>
      <c r="K390" s="92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1"/>
      <c r="AC390" s="91"/>
      <c r="AD390" s="91"/>
      <c r="AE390" s="91"/>
      <c r="AF390" s="91"/>
      <c r="AG390" s="92"/>
      <c r="AH390" s="92"/>
      <c r="AM390" s="92"/>
      <c r="AN390" s="91"/>
      <c r="AO390" s="91"/>
      <c r="AP390" s="91"/>
      <c r="AQ390" s="91"/>
      <c r="AR390" s="91"/>
      <c r="AS390" s="91"/>
      <c r="AT390" s="91"/>
      <c r="AU390" s="91"/>
      <c r="AV390" s="91"/>
      <c r="AW390" s="91"/>
      <c r="AX390" s="91"/>
      <c r="AY390" s="91"/>
      <c r="AZ390" s="91"/>
      <c r="BA390" s="91"/>
    </row>
    <row r="391" spans="1:53" x14ac:dyDescent="0.35">
      <c r="A391" s="91"/>
      <c r="B391" s="91"/>
      <c r="C391" s="91"/>
      <c r="D391" s="91"/>
      <c r="E391" s="91"/>
      <c r="F391" s="91"/>
      <c r="G391" s="91"/>
      <c r="H391" s="91"/>
      <c r="I391" s="91"/>
      <c r="J391" s="91"/>
      <c r="K391" s="92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1"/>
      <c r="AC391" s="91"/>
      <c r="AD391" s="91"/>
      <c r="AE391" s="91"/>
      <c r="AF391" s="91"/>
      <c r="AG391" s="92"/>
      <c r="AH391" s="92"/>
      <c r="AM391" s="92"/>
      <c r="AN391" s="91"/>
      <c r="AO391" s="91"/>
      <c r="AP391" s="91"/>
      <c r="AQ391" s="91"/>
      <c r="AR391" s="91"/>
      <c r="AS391" s="91"/>
      <c r="AT391" s="91"/>
      <c r="AU391" s="91"/>
      <c r="AV391" s="91"/>
      <c r="AW391" s="91"/>
      <c r="AX391" s="91"/>
      <c r="AY391" s="91"/>
      <c r="AZ391" s="91"/>
      <c r="BA391" s="91"/>
    </row>
    <row r="392" spans="1:53" x14ac:dyDescent="0.35">
      <c r="A392" s="91"/>
      <c r="B392" s="91"/>
      <c r="C392" s="91"/>
      <c r="D392" s="91"/>
      <c r="E392" s="91"/>
      <c r="F392" s="91"/>
      <c r="G392" s="91"/>
      <c r="H392" s="91"/>
      <c r="I392" s="91"/>
      <c r="J392" s="91"/>
      <c r="K392" s="92"/>
      <c r="L392" s="91"/>
      <c r="M392" s="91"/>
      <c r="N392" s="91"/>
      <c r="O392" s="91"/>
      <c r="P392" s="91"/>
      <c r="Q392" s="91"/>
      <c r="R392" s="91"/>
      <c r="S392" s="91"/>
      <c r="T392" s="91"/>
      <c r="U392" s="91"/>
      <c r="V392" s="91"/>
      <c r="W392" s="91"/>
      <c r="X392" s="91"/>
      <c r="Y392" s="91"/>
      <c r="Z392" s="91"/>
      <c r="AA392" s="91"/>
      <c r="AB392" s="91"/>
      <c r="AC392" s="91"/>
      <c r="AD392" s="91"/>
      <c r="AE392" s="91"/>
      <c r="AF392" s="91"/>
      <c r="AG392" s="92"/>
      <c r="AH392" s="92"/>
      <c r="AM392" s="92"/>
      <c r="AN392" s="91"/>
      <c r="AO392" s="91"/>
      <c r="AP392" s="91"/>
      <c r="AQ392" s="91"/>
      <c r="AR392" s="91"/>
      <c r="AS392" s="91"/>
      <c r="AT392" s="91"/>
      <c r="AU392" s="91"/>
      <c r="AV392" s="91"/>
      <c r="AW392" s="91"/>
      <c r="AX392" s="91"/>
      <c r="AY392" s="91"/>
      <c r="AZ392" s="91"/>
      <c r="BA392" s="91"/>
    </row>
    <row r="393" spans="1:53" x14ac:dyDescent="0.35">
      <c r="A393" s="91"/>
      <c r="B393" s="91"/>
      <c r="C393" s="91"/>
      <c r="D393" s="91"/>
      <c r="E393" s="91"/>
      <c r="F393" s="91"/>
      <c r="G393" s="91"/>
      <c r="H393" s="91"/>
      <c r="I393" s="91"/>
      <c r="J393" s="91"/>
      <c r="K393" s="92"/>
      <c r="L393" s="91"/>
      <c r="M393" s="91"/>
      <c r="N393" s="91"/>
      <c r="O393" s="91"/>
      <c r="P393" s="91"/>
      <c r="Q393" s="91"/>
      <c r="R393" s="91"/>
      <c r="S393" s="91"/>
      <c r="T393" s="91"/>
      <c r="U393" s="91"/>
      <c r="V393" s="91"/>
      <c r="W393" s="91"/>
      <c r="X393" s="91"/>
      <c r="Y393" s="91"/>
      <c r="Z393" s="91"/>
      <c r="AA393" s="91"/>
      <c r="AB393" s="91"/>
      <c r="AC393" s="91"/>
      <c r="AD393" s="91"/>
      <c r="AE393" s="91"/>
      <c r="AF393" s="91"/>
      <c r="AG393" s="92"/>
      <c r="AH393" s="92"/>
      <c r="AM393" s="92"/>
      <c r="AN393" s="91"/>
      <c r="AO393" s="91"/>
      <c r="AP393" s="91"/>
      <c r="AQ393" s="91"/>
      <c r="AR393" s="91"/>
      <c r="AS393" s="91"/>
      <c r="AT393" s="91"/>
      <c r="AU393" s="91"/>
      <c r="AV393" s="91"/>
      <c r="AW393" s="91"/>
      <c r="AX393" s="91"/>
      <c r="AY393" s="91"/>
      <c r="AZ393" s="91"/>
      <c r="BA393" s="91"/>
    </row>
    <row r="394" spans="1:53" x14ac:dyDescent="0.35">
      <c r="A394" s="91"/>
      <c r="B394" s="91"/>
      <c r="C394" s="91"/>
      <c r="D394" s="91"/>
      <c r="E394" s="91"/>
      <c r="F394" s="91"/>
      <c r="G394" s="91"/>
      <c r="H394" s="91"/>
      <c r="I394" s="91"/>
      <c r="J394" s="91"/>
      <c r="K394" s="92"/>
      <c r="L394" s="91"/>
      <c r="M394" s="91"/>
      <c r="N394" s="91"/>
      <c r="O394" s="91"/>
      <c r="P394" s="91"/>
      <c r="Q394" s="91"/>
      <c r="R394" s="91"/>
      <c r="S394" s="91"/>
      <c r="T394" s="91"/>
      <c r="U394" s="91"/>
      <c r="V394" s="91"/>
      <c r="W394" s="91"/>
      <c r="X394" s="91"/>
      <c r="Y394" s="91"/>
      <c r="Z394" s="91"/>
      <c r="AA394" s="91"/>
      <c r="AB394" s="91"/>
      <c r="AC394" s="91"/>
      <c r="AD394" s="91"/>
      <c r="AE394" s="91"/>
      <c r="AF394" s="91"/>
      <c r="AG394" s="92"/>
      <c r="AH394" s="92"/>
      <c r="AM394" s="92"/>
      <c r="AN394" s="91"/>
      <c r="AO394" s="91"/>
      <c r="AP394" s="91"/>
      <c r="AQ394" s="91"/>
      <c r="AR394" s="91"/>
      <c r="AS394" s="91"/>
      <c r="AT394" s="91"/>
      <c r="AU394" s="91"/>
      <c r="AV394" s="91"/>
      <c r="AW394" s="91"/>
      <c r="AX394" s="91"/>
      <c r="AY394" s="91"/>
      <c r="AZ394" s="91"/>
      <c r="BA394" s="91"/>
    </row>
    <row r="395" spans="1:53" x14ac:dyDescent="0.35">
      <c r="A395" s="91"/>
      <c r="B395" s="91"/>
      <c r="C395" s="91"/>
      <c r="D395" s="91"/>
      <c r="E395" s="91"/>
      <c r="F395" s="91"/>
      <c r="G395" s="91"/>
      <c r="H395" s="91"/>
      <c r="I395" s="91"/>
      <c r="J395" s="91"/>
      <c r="K395" s="92"/>
      <c r="L395" s="91"/>
      <c r="M395" s="91"/>
      <c r="N395" s="91"/>
      <c r="O395" s="91"/>
      <c r="P395" s="91"/>
      <c r="Q395" s="91"/>
      <c r="R395" s="91"/>
      <c r="S395" s="91"/>
      <c r="T395" s="91"/>
      <c r="U395" s="91"/>
      <c r="V395" s="91"/>
      <c r="W395" s="91"/>
      <c r="X395" s="91"/>
      <c r="Y395" s="91"/>
      <c r="Z395" s="91"/>
      <c r="AA395" s="91"/>
      <c r="AB395" s="91"/>
      <c r="AC395" s="91"/>
      <c r="AD395" s="91"/>
      <c r="AE395" s="91"/>
      <c r="AF395" s="91"/>
      <c r="AG395" s="92"/>
      <c r="AH395" s="92"/>
      <c r="AM395" s="92"/>
      <c r="AN395" s="91"/>
      <c r="AO395" s="91"/>
      <c r="AP395" s="91"/>
      <c r="AQ395" s="91"/>
      <c r="AR395" s="91"/>
      <c r="AS395" s="91"/>
      <c r="AT395" s="91"/>
      <c r="AU395" s="91"/>
      <c r="AV395" s="91"/>
      <c r="AW395" s="91"/>
      <c r="AX395" s="91"/>
      <c r="AY395" s="91"/>
      <c r="AZ395" s="91"/>
      <c r="BA395" s="91"/>
    </row>
    <row r="396" spans="1:53" x14ac:dyDescent="0.35">
      <c r="A396" s="91"/>
      <c r="B396" s="91"/>
      <c r="C396" s="91"/>
      <c r="D396" s="91"/>
      <c r="E396" s="91"/>
      <c r="F396" s="91"/>
      <c r="G396" s="91"/>
      <c r="H396" s="91"/>
      <c r="I396" s="91"/>
      <c r="J396" s="91"/>
      <c r="K396" s="92"/>
      <c r="L396" s="91"/>
      <c r="M396" s="91"/>
      <c r="N396" s="91"/>
      <c r="O396" s="91"/>
      <c r="P396" s="91"/>
      <c r="Q396" s="91"/>
      <c r="R396" s="91"/>
      <c r="S396" s="91"/>
      <c r="T396" s="91"/>
      <c r="U396" s="91"/>
      <c r="V396" s="91"/>
      <c r="W396" s="91"/>
      <c r="X396" s="91"/>
      <c r="Y396" s="91"/>
      <c r="Z396" s="91"/>
      <c r="AA396" s="91"/>
      <c r="AB396" s="91"/>
      <c r="AC396" s="91"/>
      <c r="AD396" s="91"/>
      <c r="AE396" s="91"/>
      <c r="AF396" s="91"/>
      <c r="AG396" s="92"/>
      <c r="AH396" s="92"/>
      <c r="AM396" s="92"/>
      <c r="AN396" s="91"/>
      <c r="AO396" s="91"/>
      <c r="AP396" s="91"/>
      <c r="AQ396" s="91"/>
      <c r="AR396" s="91"/>
      <c r="AS396" s="91"/>
      <c r="AT396" s="91"/>
      <c r="AU396" s="91"/>
      <c r="AV396" s="91"/>
      <c r="AW396" s="91"/>
      <c r="AX396" s="91"/>
      <c r="AY396" s="91"/>
      <c r="AZ396" s="91"/>
      <c r="BA396" s="91"/>
    </row>
    <row r="397" spans="1:53" x14ac:dyDescent="0.35">
      <c r="A397" s="91"/>
      <c r="B397" s="91"/>
      <c r="C397" s="91"/>
      <c r="D397" s="91"/>
      <c r="E397" s="91"/>
      <c r="F397" s="91"/>
      <c r="G397" s="91"/>
      <c r="H397" s="91"/>
      <c r="I397" s="91"/>
      <c r="J397" s="91"/>
      <c r="K397" s="92"/>
      <c r="L397" s="91"/>
      <c r="M397" s="91"/>
      <c r="N397" s="91"/>
      <c r="O397" s="91"/>
      <c r="P397" s="91"/>
      <c r="Q397" s="91"/>
      <c r="R397" s="91"/>
      <c r="S397" s="91"/>
      <c r="T397" s="91"/>
      <c r="U397" s="91"/>
      <c r="V397" s="91"/>
      <c r="W397" s="91"/>
      <c r="X397" s="91"/>
      <c r="Y397" s="91"/>
      <c r="Z397" s="91"/>
      <c r="AA397" s="91"/>
      <c r="AB397" s="91"/>
      <c r="AC397" s="91"/>
      <c r="AD397" s="91"/>
      <c r="AE397" s="91"/>
      <c r="AF397" s="91"/>
      <c r="AG397" s="92"/>
      <c r="AH397" s="92"/>
      <c r="AM397" s="92"/>
      <c r="AN397" s="91"/>
      <c r="AO397" s="91"/>
      <c r="AP397" s="91"/>
      <c r="AQ397" s="91"/>
      <c r="AR397" s="91"/>
      <c r="AS397" s="91"/>
      <c r="AT397" s="91"/>
      <c r="AU397" s="91"/>
      <c r="AV397" s="91"/>
      <c r="AW397" s="91"/>
      <c r="AX397" s="91"/>
      <c r="AY397" s="91"/>
      <c r="AZ397" s="91"/>
      <c r="BA397" s="91"/>
    </row>
    <row r="398" spans="1:53" x14ac:dyDescent="0.35">
      <c r="A398" s="91"/>
      <c r="B398" s="91"/>
      <c r="C398" s="91"/>
      <c r="D398" s="91"/>
      <c r="E398" s="91"/>
      <c r="F398" s="91"/>
      <c r="G398" s="91"/>
      <c r="H398" s="91"/>
      <c r="I398" s="91"/>
      <c r="J398" s="91"/>
      <c r="K398" s="92"/>
      <c r="L398" s="91"/>
      <c r="M398" s="91"/>
      <c r="N398" s="91"/>
      <c r="O398" s="91"/>
      <c r="P398" s="91"/>
      <c r="Q398" s="91"/>
      <c r="R398" s="91"/>
      <c r="S398" s="91"/>
      <c r="T398" s="91"/>
      <c r="U398" s="91"/>
      <c r="V398" s="91"/>
      <c r="W398" s="91"/>
      <c r="X398" s="91"/>
      <c r="Y398" s="91"/>
      <c r="Z398" s="91"/>
      <c r="AA398" s="91"/>
      <c r="AB398" s="91"/>
      <c r="AC398" s="91"/>
      <c r="AD398" s="91"/>
      <c r="AE398" s="91"/>
      <c r="AF398" s="91"/>
      <c r="AG398" s="92"/>
      <c r="AH398" s="92"/>
      <c r="AM398" s="92"/>
      <c r="AN398" s="91"/>
      <c r="AO398" s="91"/>
      <c r="AP398" s="91"/>
      <c r="AQ398" s="91"/>
      <c r="AR398" s="91"/>
      <c r="AS398" s="91"/>
      <c r="AT398" s="91"/>
      <c r="AU398" s="91"/>
      <c r="AV398" s="91"/>
      <c r="AW398" s="91"/>
      <c r="AX398" s="91"/>
      <c r="AY398" s="91"/>
      <c r="AZ398" s="91"/>
      <c r="BA398" s="91"/>
    </row>
    <row r="399" spans="1:53" x14ac:dyDescent="0.35">
      <c r="A399" s="91"/>
      <c r="B399" s="91"/>
      <c r="C399" s="91"/>
      <c r="D399" s="91"/>
      <c r="E399" s="91"/>
      <c r="F399" s="91"/>
      <c r="G399" s="91"/>
      <c r="H399" s="91"/>
      <c r="I399" s="91"/>
      <c r="J399" s="91"/>
      <c r="K399" s="92"/>
      <c r="L399" s="91"/>
      <c r="M399" s="91"/>
      <c r="N399" s="91"/>
      <c r="O399" s="91"/>
      <c r="P399" s="91"/>
      <c r="Q399" s="91"/>
      <c r="R399" s="91"/>
      <c r="S399" s="91"/>
      <c r="T399" s="91"/>
      <c r="U399" s="91"/>
      <c r="V399" s="91"/>
      <c r="W399" s="91"/>
      <c r="X399" s="91"/>
      <c r="Y399" s="91"/>
      <c r="Z399" s="91"/>
      <c r="AA399" s="91"/>
      <c r="AB399" s="91"/>
      <c r="AC399" s="91"/>
      <c r="AD399" s="91"/>
      <c r="AE399" s="91"/>
      <c r="AF399" s="91"/>
      <c r="AG399" s="92"/>
      <c r="AH399" s="92"/>
      <c r="AM399" s="92"/>
      <c r="AN399" s="91"/>
      <c r="AO399" s="91"/>
      <c r="AP399" s="91"/>
      <c r="AQ399" s="91"/>
      <c r="AR399" s="91"/>
      <c r="AS399" s="91"/>
      <c r="AT399" s="91"/>
      <c r="AU399" s="91"/>
      <c r="AV399" s="91"/>
      <c r="AW399" s="91"/>
      <c r="AX399" s="91"/>
      <c r="AY399" s="91"/>
      <c r="AZ399" s="91"/>
      <c r="BA399" s="91"/>
    </row>
    <row r="400" spans="1:53" x14ac:dyDescent="0.35">
      <c r="A400" s="91"/>
      <c r="B400" s="91"/>
      <c r="C400" s="91"/>
      <c r="D400" s="91"/>
      <c r="E400" s="91"/>
      <c r="F400" s="91"/>
      <c r="G400" s="91"/>
      <c r="H400" s="91"/>
      <c r="I400" s="91"/>
      <c r="J400" s="91"/>
      <c r="K400" s="92"/>
      <c r="L400" s="91"/>
      <c r="M400" s="91"/>
      <c r="N400" s="91"/>
      <c r="O400" s="91"/>
      <c r="P400" s="91"/>
      <c r="Q400" s="91"/>
      <c r="R400" s="91"/>
      <c r="S400" s="91"/>
      <c r="T400" s="91"/>
      <c r="U400" s="91"/>
      <c r="V400" s="91"/>
      <c r="W400" s="91"/>
      <c r="X400" s="91"/>
      <c r="Y400" s="91"/>
      <c r="Z400" s="91"/>
      <c r="AA400" s="91"/>
      <c r="AB400" s="91"/>
      <c r="AC400" s="91"/>
      <c r="AD400" s="91"/>
      <c r="AE400" s="91"/>
      <c r="AF400" s="91"/>
      <c r="AG400" s="92"/>
      <c r="AH400" s="92"/>
      <c r="AM400" s="92"/>
      <c r="AN400" s="91"/>
      <c r="AO400" s="91"/>
      <c r="AP400" s="91"/>
      <c r="AQ400" s="91"/>
      <c r="AR400" s="91"/>
      <c r="AS400" s="91"/>
      <c r="AT400" s="91"/>
      <c r="AU400" s="91"/>
      <c r="AV400" s="91"/>
      <c r="AW400" s="91"/>
      <c r="AX400" s="91"/>
      <c r="AY400" s="91"/>
      <c r="AZ400" s="91"/>
      <c r="BA400" s="91"/>
    </row>
    <row r="401" spans="1:53" x14ac:dyDescent="0.35">
      <c r="A401" s="91"/>
      <c r="B401" s="91"/>
      <c r="C401" s="91"/>
      <c r="D401" s="91"/>
      <c r="E401" s="91"/>
      <c r="F401" s="91"/>
      <c r="G401" s="91"/>
      <c r="H401" s="91"/>
      <c r="I401" s="91"/>
      <c r="J401" s="91"/>
      <c r="K401" s="92"/>
      <c r="L401" s="91"/>
      <c r="M401" s="91"/>
      <c r="N401" s="91"/>
      <c r="O401" s="91"/>
      <c r="P401" s="91"/>
      <c r="Q401" s="91"/>
      <c r="R401" s="91"/>
      <c r="S401" s="91"/>
      <c r="T401" s="91"/>
      <c r="U401" s="91"/>
      <c r="V401" s="91"/>
      <c r="W401" s="91"/>
      <c r="X401" s="91"/>
      <c r="Y401" s="91"/>
      <c r="Z401" s="91"/>
      <c r="AA401" s="91"/>
      <c r="AB401" s="91"/>
      <c r="AC401" s="91"/>
      <c r="AD401" s="91"/>
      <c r="AE401" s="91"/>
      <c r="AF401" s="91"/>
      <c r="AG401" s="92"/>
      <c r="AH401" s="92"/>
      <c r="AM401" s="92"/>
      <c r="AN401" s="91"/>
      <c r="AO401" s="91"/>
      <c r="AP401" s="91"/>
      <c r="AQ401" s="91"/>
      <c r="AR401" s="91"/>
      <c r="AS401" s="91"/>
      <c r="AT401" s="91"/>
      <c r="AU401" s="91"/>
      <c r="AV401" s="91"/>
      <c r="AW401" s="91"/>
      <c r="AX401" s="91"/>
      <c r="AY401" s="91"/>
      <c r="AZ401" s="91"/>
      <c r="BA401" s="91"/>
    </row>
    <row r="402" spans="1:53" x14ac:dyDescent="0.35">
      <c r="A402" s="91"/>
      <c r="B402" s="91"/>
      <c r="C402" s="91"/>
      <c r="D402" s="91"/>
      <c r="E402" s="91"/>
      <c r="F402" s="91"/>
      <c r="G402" s="91"/>
      <c r="H402" s="91"/>
      <c r="I402" s="91"/>
      <c r="J402" s="91"/>
      <c r="K402" s="92"/>
      <c r="L402" s="91"/>
      <c r="M402" s="91"/>
      <c r="N402" s="91"/>
      <c r="O402" s="91"/>
      <c r="P402" s="91"/>
      <c r="Q402" s="91"/>
      <c r="R402" s="91"/>
      <c r="S402" s="91"/>
      <c r="T402" s="91"/>
      <c r="U402" s="91"/>
      <c r="V402" s="91"/>
      <c r="W402" s="91"/>
      <c r="X402" s="91"/>
      <c r="Y402" s="91"/>
      <c r="Z402" s="91"/>
      <c r="AA402" s="91"/>
      <c r="AB402" s="91"/>
      <c r="AC402" s="91"/>
      <c r="AD402" s="91"/>
      <c r="AE402" s="91"/>
      <c r="AF402" s="91"/>
      <c r="AG402" s="92"/>
      <c r="AH402" s="92"/>
      <c r="AM402" s="92"/>
      <c r="AN402" s="91"/>
      <c r="AO402" s="91"/>
      <c r="AP402" s="91"/>
      <c r="AQ402" s="91"/>
      <c r="AR402" s="91"/>
      <c r="AS402" s="91"/>
      <c r="AT402" s="91"/>
      <c r="AU402" s="91"/>
      <c r="AV402" s="91"/>
      <c r="AW402" s="91"/>
      <c r="AX402" s="91"/>
      <c r="AY402" s="91"/>
      <c r="AZ402" s="91"/>
      <c r="BA402" s="91"/>
    </row>
    <row r="403" spans="1:53" x14ac:dyDescent="0.35">
      <c r="A403" s="91"/>
      <c r="B403" s="91"/>
      <c r="C403" s="91"/>
      <c r="D403" s="91"/>
      <c r="E403" s="91"/>
      <c r="F403" s="91"/>
      <c r="G403" s="91"/>
      <c r="H403" s="91"/>
      <c r="I403" s="91"/>
      <c r="J403" s="91"/>
      <c r="K403" s="92"/>
      <c r="L403" s="91"/>
      <c r="M403" s="91"/>
      <c r="N403" s="91"/>
      <c r="O403" s="91"/>
      <c r="P403" s="91"/>
      <c r="Q403" s="91"/>
      <c r="R403" s="91"/>
      <c r="S403" s="91"/>
      <c r="T403" s="91"/>
      <c r="U403" s="91"/>
      <c r="V403" s="91"/>
      <c r="W403" s="91"/>
      <c r="X403" s="91"/>
      <c r="Y403" s="91"/>
      <c r="Z403" s="91"/>
      <c r="AA403" s="91"/>
      <c r="AB403" s="91"/>
      <c r="AC403" s="91"/>
      <c r="AD403" s="91"/>
      <c r="AE403" s="91"/>
      <c r="AF403" s="91"/>
      <c r="AG403" s="92"/>
      <c r="AH403" s="92"/>
      <c r="AM403" s="92"/>
      <c r="AN403" s="91"/>
      <c r="AO403" s="91"/>
      <c r="AP403" s="91"/>
      <c r="AQ403" s="91"/>
      <c r="AR403" s="91"/>
      <c r="AS403" s="91"/>
      <c r="AT403" s="91"/>
      <c r="AU403" s="91"/>
      <c r="AV403" s="91"/>
      <c r="AW403" s="91"/>
      <c r="AX403" s="91"/>
      <c r="AY403" s="91"/>
      <c r="AZ403" s="91"/>
      <c r="BA403" s="91"/>
    </row>
    <row r="404" spans="1:53" x14ac:dyDescent="0.35">
      <c r="A404" s="91"/>
      <c r="B404" s="91"/>
      <c r="C404" s="91"/>
      <c r="D404" s="91"/>
      <c r="E404" s="91"/>
      <c r="F404" s="91"/>
      <c r="G404" s="91"/>
      <c r="H404" s="91"/>
      <c r="I404" s="91"/>
      <c r="J404" s="91"/>
      <c r="K404" s="92"/>
      <c r="L404" s="91"/>
      <c r="M404" s="91"/>
      <c r="N404" s="91"/>
      <c r="O404" s="91"/>
      <c r="P404" s="91"/>
      <c r="Q404" s="91"/>
      <c r="R404" s="91"/>
      <c r="S404" s="91"/>
      <c r="T404" s="91"/>
      <c r="U404" s="91"/>
      <c r="V404" s="91"/>
      <c r="W404" s="91"/>
      <c r="X404" s="91"/>
      <c r="Y404" s="91"/>
      <c r="Z404" s="91"/>
      <c r="AA404" s="91"/>
      <c r="AB404" s="91"/>
      <c r="AC404" s="91"/>
      <c r="AD404" s="91"/>
      <c r="AE404" s="91"/>
      <c r="AF404" s="91"/>
      <c r="AG404" s="92"/>
      <c r="AH404" s="92"/>
      <c r="AM404" s="92"/>
      <c r="AN404" s="91"/>
      <c r="AO404" s="91"/>
      <c r="AP404" s="91"/>
      <c r="AQ404" s="91"/>
      <c r="AR404" s="91"/>
      <c r="AS404" s="91"/>
      <c r="AT404" s="91"/>
      <c r="AU404" s="91"/>
      <c r="AV404" s="91"/>
      <c r="AW404" s="91"/>
      <c r="AX404" s="91"/>
      <c r="AY404" s="91"/>
      <c r="AZ404" s="91"/>
      <c r="BA404" s="91"/>
    </row>
    <row r="405" spans="1:53" x14ac:dyDescent="0.35">
      <c r="A405" s="91"/>
      <c r="B405" s="91"/>
      <c r="C405" s="91"/>
      <c r="D405" s="91"/>
      <c r="E405" s="91"/>
      <c r="F405" s="91"/>
      <c r="G405" s="91"/>
      <c r="H405" s="91"/>
      <c r="I405" s="91"/>
      <c r="J405" s="91"/>
      <c r="K405" s="92"/>
      <c r="L405" s="91"/>
      <c r="M405" s="91"/>
      <c r="N405" s="91"/>
      <c r="O405" s="91"/>
      <c r="P405" s="91"/>
      <c r="Q405" s="91"/>
      <c r="R405" s="91"/>
      <c r="S405" s="91"/>
      <c r="T405" s="91"/>
      <c r="U405" s="91"/>
      <c r="V405" s="91"/>
      <c r="W405" s="91"/>
      <c r="X405" s="91"/>
      <c r="Y405" s="91"/>
      <c r="Z405" s="91"/>
      <c r="AA405" s="91"/>
      <c r="AB405" s="91"/>
      <c r="AC405" s="91"/>
      <c r="AD405" s="91"/>
      <c r="AE405" s="91"/>
      <c r="AF405" s="91"/>
      <c r="AG405" s="92"/>
      <c r="AH405" s="92"/>
      <c r="AM405" s="92"/>
      <c r="AN405" s="91"/>
      <c r="AO405" s="91"/>
      <c r="AP405" s="91"/>
      <c r="AQ405" s="91"/>
      <c r="AR405" s="91"/>
      <c r="AS405" s="91"/>
      <c r="AT405" s="91"/>
      <c r="AU405" s="91"/>
      <c r="AV405" s="91"/>
      <c r="AW405" s="91"/>
      <c r="AX405" s="91"/>
      <c r="AY405" s="91"/>
      <c r="AZ405" s="91"/>
      <c r="BA405" s="91"/>
    </row>
    <row r="406" spans="1:53" x14ac:dyDescent="0.35">
      <c r="A406" s="91"/>
      <c r="B406" s="91"/>
      <c r="C406" s="91"/>
      <c r="D406" s="91"/>
      <c r="E406" s="91"/>
      <c r="F406" s="91"/>
      <c r="G406" s="91"/>
      <c r="H406" s="91"/>
      <c r="I406" s="91"/>
      <c r="J406" s="91"/>
      <c r="K406" s="92"/>
      <c r="L406" s="91"/>
      <c r="M406" s="91"/>
      <c r="N406" s="91"/>
      <c r="O406" s="91"/>
      <c r="P406" s="91"/>
      <c r="Q406" s="91"/>
      <c r="R406" s="91"/>
      <c r="S406" s="91"/>
      <c r="T406" s="91"/>
      <c r="U406" s="91"/>
      <c r="V406" s="91"/>
      <c r="W406" s="91"/>
      <c r="X406" s="91"/>
      <c r="Y406" s="91"/>
      <c r="Z406" s="91"/>
      <c r="AA406" s="91"/>
      <c r="AB406" s="91"/>
      <c r="AC406" s="91"/>
      <c r="AD406" s="91"/>
      <c r="AE406" s="91"/>
      <c r="AF406" s="91"/>
      <c r="AG406" s="92"/>
      <c r="AH406" s="92"/>
      <c r="AM406" s="92"/>
      <c r="AN406" s="91"/>
      <c r="AO406" s="91"/>
      <c r="AP406" s="91"/>
      <c r="AQ406" s="91"/>
      <c r="AR406" s="91"/>
      <c r="AS406" s="91"/>
      <c r="AT406" s="91"/>
      <c r="AU406" s="91"/>
      <c r="AV406" s="91"/>
      <c r="AW406" s="91"/>
      <c r="AX406" s="91"/>
      <c r="AY406" s="91"/>
      <c r="AZ406" s="91"/>
      <c r="BA406" s="91"/>
    </row>
    <row r="407" spans="1:53" x14ac:dyDescent="0.35">
      <c r="A407" s="91"/>
      <c r="B407" s="91"/>
      <c r="C407" s="91"/>
      <c r="D407" s="91"/>
      <c r="E407" s="91"/>
      <c r="F407" s="91"/>
      <c r="G407" s="91"/>
      <c r="H407" s="91"/>
      <c r="I407" s="91"/>
      <c r="J407" s="91"/>
      <c r="K407" s="92"/>
      <c r="L407" s="91"/>
      <c r="M407" s="91"/>
      <c r="N407" s="91"/>
      <c r="O407" s="91"/>
      <c r="P407" s="91"/>
      <c r="Q407" s="91"/>
      <c r="R407" s="91"/>
      <c r="S407" s="91"/>
      <c r="T407" s="91"/>
      <c r="U407" s="91"/>
      <c r="V407" s="91"/>
      <c r="W407" s="91"/>
      <c r="X407" s="91"/>
      <c r="Y407" s="91"/>
      <c r="Z407" s="91"/>
      <c r="AA407" s="91"/>
      <c r="AB407" s="91"/>
      <c r="AC407" s="91"/>
      <c r="AD407" s="91"/>
      <c r="AE407" s="91"/>
      <c r="AF407" s="91"/>
      <c r="AG407" s="92"/>
      <c r="AH407" s="92"/>
      <c r="AM407" s="92"/>
      <c r="AN407" s="91"/>
      <c r="AO407" s="91"/>
      <c r="AP407" s="91"/>
      <c r="AQ407" s="91"/>
      <c r="AR407" s="91"/>
      <c r="AS407" s="91"/>
      <c r="AT407" s="91"/>
      <c r="AU407" s="91"/>
      <c r="AV407" s="91"/>
      <c r="AW407" s="91"/>
      <c r="AX407" s="91"/>
      <c r="AY407" s="91"/>
      <c r="AZ407" s="91"/>
      <c r="BA407" s="91"/>
    </row>
    <row r="408" spans="1:53" x14ac:dyDescent="0.35">
      <c r="A408" s="91"/>
      <c r="B408" s="91"/>
      <c r="C408" s="91"/>
      <c r="D408" s="91"/>
      <c r="E408" s="91"/>
      <c r="F408" s="91"/>
      <c r="G408" s="91"/>
      <c r="H408" s="91"/>
      <c r="I408" s="91"/>
      <c r="J408" s="91"/>
      <c r="K408" s="92"/>
      <c r="L408" s="91"/>
      <c r="M408" s="91"/>
      <c r="N408" s="91"/>
      <c r="O408" s="91"/>
      <c r="P408" s="91"/>
      <c r="Q408" s="91"/>
      <c r="R408" s="91"/>
      <c r="S408" s="91"/>
      <c r="T408" s="91"/>
      <c r="U408" s="91"/>
      <c r="V408" s="91"/>
      <c r="W408" s="91"/>
      <c r="X408" s="91"/>
      <c r="Y408" s="91"/>
      <c r="Z408" s="91"/>
      <c r="AA408" s="91"/>
      <c r="AB408" s="91"/>
      <c r="AC408" s="91"/>
      <c r="AD408" s="91"/>
      <c r="AE408" s="91"/>
      <c r="AF408" s="91"/>
      <c r="AG408" s="92"/>
      <c r="AH408" s="92"/>
      <c r="AM408" s="92"/>
      <c r="AN408" s="91"/>
      <c r="AO408" s="91"/>
      <c r="AP408" s="91"/>
      <c r="AQ408" s="91"/>
      <c r="AR408" s="91"/>
      <c r="AS408" s="91"/>
      <c r="AT408" s="91"/>
      <c r="AU408" s="91"/>
      <c r="AV408" s="91"/>
      <c r="AW408" s="91"/>
      <c r="AX408" s="91"/>
      <c r="AY408" s="91"/>
      <c r="AZ408" s="91"/>
      <c r="BA408" s="91"/>
    </row>
    <row r="409" spans="1:53" x14ac:dyDescent="0.35">
      <c r="A409" s="91"/>
      <c r="B409" s="91"/>
      <c r="C409" s="91"/>
      <c r="D409" s="91"/>
      <c r="E409" s="91"/>
      <c r="F409" s="91"/>
      <c r="G409" s="91"/>
      <c r="H409" s="91"/>
      <c r="I409" s="91"/>
      <c r="J409" s="91"/>
      <c r="K409" s="92"/>
      <c r="L409" s="91"/>
      <c r="M409" s="91"/>
      <c r="N409" s="91"/>
      <c r="O409" s="91"/>
      <c r="P409" s="91"/>
      <c r="Q409" s="91"/>
      <c r="R409" s="91"/>
      <c r="S409" s="91"/>
      <c r="T409" s="91"/>
      <c r="U409" s="91"/>
      <c r="V409" s="91"/>
      <c r="W409" s="91"/>
      <c r="X409" s="91"/>
      <c r="Y409" s="91"/>
      <c r="Z409" s="91"/>
      <c r="AA409" s="91"/>
      <c r="AB409" s="91"/>
      <c r="AC409" s="91"/>
      <c r="AD409" s="91"/>
      <c r="AE409" s="91"/>
      <c r="AF409" s="91"/>
      <c r="AG409" s="92"/>
      <c r="AH409" s="92"/>
      <c r="AM409" s="92"/>
      <c r="AN409" s="91"/>
      <c r="AO409" s="91"/>
      <c r="AP409" s="91"/>
      <c r="AQ409" s="91"/>
      <c r="AR409" s="91"/>
      <c r="AS409" s="91"/>
      <c r="AT409" s="91"/>
      <c r="AU409" s="91"/>
      <c r="AV409" s="91"/>
      <c r="AW409" s="91"/>
      <c r="AX409" s="91"/>
      <c r="AY409" s="91"/>
      <c r="AZ409" s="91"/>
      <c r="BA409" s="91"/>
    </row>
  </sheetData>
  <mergeCells count="19">
    <mergeCell ref="D5:D6"/>
    <mergeCell ref="C5:C6"/>
    <mergeCell ref="S5:Z5"/>
    <mergeCell ref="A22:J22"/>
    <mergeCell ref="H5:H6"/>
    <mergeCell ref="I5:I6"/>
    <mergeCell ref="R5:R6"/>
    <mergeCell ref="A5:A6"/>
    <mergeCell ref="O5:O6"/>
    <mergeCell ref="P5:P6"/>
    <mergeCell ref="Q5:Q6"/>
    <mergeCell ref="N5:N6"/>
    <mergeCell ref="M5:M6"/>
    <mergeCell ref="G5:G6"/>
    <mergeCell ref="F5:F6"/>
    <mergeCell ref="L5:L6"/>
    <mergeCell ref="J5:J6"/>
    <mergeCell ref="E5:E6"/>
    <mergeCell ref="B5:B6"/>
  </mergeCells>
  <phoneticPr fontId="19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&amp;L&amp;"Trebuchet MS,Grassetto"Statistiche Italia - IMMATRICOLAZIONI
Automobile in cifre &amp;C&amp;"Trebuchet MS,Normale"&amp;9&amp;P/&amp;N&amp;R&amp;"Trebuchet MS,Grassetto"ANFIA - Studi e statistiche</oddFooter>
  </headerFooter>
  <ignoredErrors>
    <ignoredError sqref="K21 C13:R1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104"/>
  <sheetViews>
    <sheetView showGridLines="0" topLeftCell="A76" zoomScaleNormal="100" workbookViewId="0">
      <selection activeCell="B97" sqref="B97:B102"/>
    </sheetView>
  </sheetViews>
  <sheetFormatPr defaultColWidth="8.85546875" defaultRowHeight="15" x14ac:dyDescent="0.25"/>
  <cols>
    <col min="1" max="2" width="9.42578125" style="19" customWidth="1"/>
    <col min="3" max="4" width="9.140625" style="19" customWidth="1"/>
    <col min="5" max="16384" width="8.85546875" style="19"/>
  </cols>
  <sheetData>
    <row r="1" spans="1:2" x14ac:dyDescent="0.25">
      <c r="A1" s="19" t="s">
        <v>14</v>
      </c>
    </row>
    <row r="7" spans="1:2" ht="16.5" x14ac:dyDescent="0.35">
      <c r="A7" s="20"/>
      <c r="B7" s="21"/>
    </row>
    <row r="8" spans="1:2" ht="16.5" x14ac:dyDescent="0.35">
      <c r="A8" s="20"/>
      <c r="B8" s="21"/>
    </row>
    <row r="9" spans="1:2" ht="16.5" x14ac:dyDescent="0.35">
      <c r="A9" s="20"/>
      <c r="B9" s="21"/>
    </row>
    <row r="10" spans="1:2" ht="16.5" x14ac:dyDescent="0.35">
      <c r="A10" s="20"/>
      <c r="B10" s="21"/>
    </row>
    <row r="11" spans="1:2" ht="16.5" x14ac:dyDescent="0.35">
      <c r="A11" s="20"/>
      <c r="B11" s="21"/>
    </row>
    <row r="12" spans="1:2" ht="16.5" x14ac:dyDescent="0.35">
      <c r="A12" s="20"/>
      <c r="B12" s="21"/>
    </row>
    <row r="13" spans="1:2" ht="16.5" x14ac:dyDescent="0.35">
      <c r="A13" s="20"/>
      <c r="B13" s="21"/>
    </row>
    <row r="14" spans="1:2" ht="16.5" x14ac:dyDescent="0.35">
      <c r="A14" s="20"/>
      <c r="B14" s="21"/>
    </row>
    <row r="15" spans="1:2" ht="16.5" x14ac:dyDescent="0.35">
      <c r="A15" s="20"/>
      <c r="B15" s="21"/>
    </row>
    <row r="16" spans="1:2" ht="16.5" x14ac:dyDescent="0.35">
      <c r="A16" s="20"/>
      <c r="B16" s="21"/>
    </row>
    <row r="17" spans="1:2" ht="16.5" x14ac:dyDescent="0.35">
      <c r="A17" s="20"/>
      <c r="B17" s="21"/>
    </row>
    <row r="18" spans="1:2" ht="16.5" x14ac:dyDescent="0.35">
      <c r="A18" s="20"/>
      <c r="B18" s="21"/>
    </row>
    <row r="19" spans="1:2" x14ac:dyDescent="0.25">
      <c r="A19" s="20">
        <v>42370</v>
      </c>
      <c r="B19" s="80">
        <v>1511</v>
      </c>
    </row>
    <row r="20" spans="1:2" x14ac:dyDescent="0.25">
      <c r="A20" s="20">
        <v>42401</v>
      </c>
      <c r="B20" s="80">
        <v>1601</v>
      </c>
    </row>
    <row r="21" spans="1:2" x14ac:dyDescent="0.25">
      <c r="A21" s="20">
        <v>42430</v>
      </c>
      <c r="B21" s="80">
        <v>1783</v>
      </c>
    </row>
    <row r="22" spans="1:2" x14ac:dyDescent="0.25">
      <c r="A22" s="20">
        <v>42461</v>
      </c>
      <c r="B22" s="80">
        <v>1729</v>
      </c>
    </row>
    <row r="23" spans="1:2" x14ac:dyDescent="0.25">
      <c r="A23" s="20">
        <v>42491</v>
      </c>
      <c r="B23" s="80">
        <v>2051</v>
      </c>
    </row>
    <row r="24" spans="1:2" x14ac:dyDescent="0.25">
      <c r="A24" s="20">
        <v>42522</v>
      </c>
      <c r="B24" s="80">
        <v>1978</v>
      </c>
    </row>
    <row r="25" spans="1:2" x14ac:dyDescent="0.25">
      <c r="A25" s="20">
        <v>42552</v>
      </c>
      <c r="B25" s="80">
        <v>2388</v>
      </c>
    </row>
    <row r="26" spans="1:2" x14ac:dyDescent="0.25">
      <c r="A26" s="20">
        <v>42583</v>
      </c>
      <c r="B26" s="80">
        <v>1273</v>
      </c>
    </row>
    <row r="27" spans="1:2" x14ac:dyDescent="0.25">
      <c r="A27" s="20">
        <v>42614</v>
      </c>
      <c r="B27" s="80">
        <v>1572</v>
      </c>
    </row>
    <row r="28" spans="1:2" x14ac:dyDescent="0.25">
      <c r="A28" s="20">
        <v>42644</v>
      </c>
      <c r="B28" s="80">
        <v>2016</v>
      </c>
    </row>
    <row r="29" spans="1:2" x14ac:dyDescent="0.25">
      <c r="A29" s="20">
        <v>42675</v>
      </c>
      <c r="B29" s="80">
        <v>2414</v>
      </c>
    </row>
    <row r="30" spans="1:2" x14ac:dyDescent="0.25">
      <c r="A30" s="20">
        <v>42705</v>
      </c>
      <c r="B30" s="80">
        <v>3264</v>
      </c>
    </row>
    <row r="31" spans="1:2" x14ac:dyDescent="0.25">
      <c r="A31" s="20">
        <v>42736</v>
      </c>
      <c r="B31" s="80">
        <v>1913</v>
      </c>
    </row>
    <row r="32" spans="1:2" x14ac:dyDescent="0.25">
      <c r="A32" s="20">
        <v>42767</v>
      </c>
      <c r="B32" s="80">
        <v>1616</v>
      </c>
    </row>
    <row r="33" spans="1:2" x14ac:dyDescent="0.25">
      <c r="A33" s="20">
        <v>42795</v>
      </c>
      <c r="B33" s="80">
        <v>2361</v>
      </c>
    </row>
    <row r="34" spans="1:2" x14ac:dyDescent="0.25">
      <c r="A34" s="20">
        <v>42826</v>
      </c>
      <c r="B34" s="80">
        <v>1862</v>
      </c>
    </row>
    <row r="35" spans="1:2" x14ac:dyDescent="0.25">
      <c r="A35" s="20">
        <v>42856</v>
      </c>
      <c r="B35" s="80">
        <v>2058</v>
      </c>
    </row>
    <row r="36" spans="1:2" x14ac:dyDescent="0.25">
      <c r="A36" s="20">
        <v>42887</v>
      </c>
      <c r="B36" s="80">
        <v>2011</v>
      </c>
    </row>
    <row r="37" spans="1:2" x14ac:dyDescent="0.25">
      <c r="A37" s="20">
        <v>42917</v>
      </c>
      <c r="B37" s="80">
        <v>2157</v>
      </c>
    </row>
    <row r="38" spans="1:2" x14ac:dyDescent="0.25">
      <c r="A38" s="20">
        <v>42948</v>
      </c>
      <c r="B38" s="80">
        <v>1225</v>
      </c>
    </row>
    <row r="39" spans="1:2" x14ac:dyDescent="0.25">
      <c r="A39" s="20">
        <v>42979</v>
      </c>
      <c r="B39" s="80">
        <v>1580</v>
      </c>
    </row>
    <row r="40" spans="1:2" x14ac:dyDescent="0.25">
      <c r="A40" s="20">
        <v>43009</v>
      </c>
      <c r="B40" s="80">
        <v>1980</v>
      </c>
    </row>
    <row r="41" spans="1:2" x14ac:dyDescent="0.25">
      <c r="A41" s="20">
        <v>43040</v>
      </c>
      <c r="B41" s="80">
        <v>2192</v>
      </c>
    </row>
    <row r="42" spans="1:2" x14ac:dyDescent="0.25">
      <c r="A42" s="20">
        <v>43070</v>
      </c>
      <c r="B42" s="80">
        <v>3136</v>
      </c>
    </row>
    <row r="43" spans="1:2" x14ac:dyDescent="0.25">
      <c r="A43" s="20">
        <v>43101</v>
      </c>
      <c r="B43" s="80">
        <v>2362</v>
      </c>
    </row>
    <row r="44" spans="1:2" x14ac:dyDescent="0.25">
      <c r="A44" s="20">
        <v>43132</v>
      </c>
      <c r="B44" s="80">
        <v>1898</v>
      </c>
    </row>
    <row r="45" spans="1:2" x14ac:dyDescent="0.25">
      <c r="A45" s="20">
        <v>43160</v>
      </c>
      <c r="B45" s="80">
        <v>2373</v>
      </c>
    </row>
    <row r="46" spans="1:2" x14ac:dyDescent="0.25">
      <c r="A46" s="20">
        <v>43191</v>
      </c>
      <c r="B46" s="80">
        <v>2703</v>
      </c>
    </row>
    <row r="47" spans="1:2" x14ac:dyDescent="0.25">
      <c r="A47" s="20">
        <v>43221</v>
      </c>
      <c r="B47" s="80">
        <v>2137</v>
      </c>
    </row>
    <row r="48" spans="1:2" x14ac:dyDescent="0.25">
      <c r="A48" s="20">
        <v>43252</v>
      </c>
      <c r="B48" s="80">
        <v>2393</v>
      </c>
    </row>
    <row r="49" spans="1:2" x14ac:dyDescent="0.25">
      <c r="A49" s="20">
        <v>43282</v>
      </c>
      <c r="B49" s="80">
        <v>2163</v>
      </c>
    </row>
    <row r="50" spans="1:2" x14ac:dyDescent="0.25">
      <c r="A50" s="20">
        <v>43313</v>
      </c>
      <c r="B50" s="80">
        <v>1282</v>
      </c>
    </row>
    <row r="51" spans="1:2" x14ac:dyDescent="0.25">
      <c r="A51" s="20">
        <v>43344</v>
      </c>
      <c r="B51" s="80">
        <v>1479</v>
      </c>
    </row>
    <row r="52" spans="1:2" x14ac:dyDescent="0.25">
      <c r="A52" s="20">
        <v>43374</v>
      </c>
      <c r="B52" s="80">
        <v>2107</v>
      </c>
    </row>
    <row r="53" spans="1:2" x14ac:dyDescent="0.25">
      <c r="A53" s="20">
        <v>43405</v>
      </c>
      <c r="B53" s="80">
        <v>2040</v>
      </c>
    </row>
    <row r="54" spans="1:2" x14ac:dyDescent="0.25">
      <c r="A54" s="20">
        <v>43435</v>
      </c>
      <c r="B54" s="80">
        <v>2437</v>
      </c>
    </row>
    <row r="55" spans="1:2" x14ac:dyDescent="0.25">
      <c r="A55" s="20">
        <v>43466</v>
      </c>
      <c r="B55" s="80">
        <v>2194</v>
      </c>
    </row>
    <row r="56" spans="1:2" x14ac:dyDescent="0.25">
      <c r="A56" s="20">
        <v>43497</v>
      </c>
      <c r="B56" s="80">
        <v>1678</v>
      </c>
    </row>
    <row r="57" spans="1:2" x14ac:dyDescent="0.25">
      <c r="A57" s="20">
        <v>43525</v>
      </c>
      <c r="B57" s="80">
        <v>2152</v>
      </c>
    </row>
    <row r="58" spans="1:2" x14ac:dyDescent="0.25">
      <c r="A58" s="20">
        <v>43556</v>
      </c>
      <c r="B58" s="80">
        <v>2373</v>
      </c>
    </row>
    <row r="59" spans="1:2" x14ac:dyDescent="0.25">
      <c r="A59" s="20">
        <v>43586</v>
      </c>
      <c r="B59" s="80">
        <v>2408</v>
      </c>
    </row>
    <row r="60" spans="1:2" x14ac:dyDescent="0.25">
      <c r="A60" s="20">
        <v>43617</v>
      </c>
      <c r="B60" s="80">
        <v>3211</v>
      </c>
    </row>
    <row r="61" spans="1:2" x14ac:dyDescent="0.25">
      <c r="A61" s="20">
        <v>43647</v>
      </c>
      <c r="B61" s="80">
        <v>1561</v>
      </c>
    </row>
    <row r="62" spans="1:2" x14ac:dyDescent="0.25">
      <c r="A62" s="20">
        <v>43678</v>
      </c>
      <c r="B62" s="80">
        <v>968</v>
      </c>
    </row>
    <row r="63" spans="1:2" x14ac:dyDescent="0.25">
      <c r="A63" s="20">
        <v>43709</v>
      </c>
      <c r="B63" s="80">
        <v>1180</v>
      </c>
    </row>
    <row r="64" spans="1:2" x14ac:dyDescent="0.25">
      <c r="A64" s="20">
        <v>43739</v>
      </c>
      <c r="B64" s="80">
        <v>1818</v>
      </c>
    </row>
    <row r="65" spans="1:2" x14ac:dyDescent="0.25">
      <c r="A65" s="20">
        <v>43770</v>
      </c>
      <c r="B65" s="80">
        <v>1777</v>
      </c>
    </row>
    <row r="66" spans="1:2" x14ac:dyDescent="0.25">
      <c r="A66" s="20">
        <v>43800</v>
      </c>
      <c r="B66" s="80">
        <v>2160</v>
      </c>
    </row>
    <row r="67" spans="1:2" x14ac:dyDescent="0.25">
      <c r="A67" s="20">
        <v>43831</v>
      </c>
      <c r="B67" s="80">
        <v>2127</v>
      </c>
    </row>
    <row r="68" spans="1:2" x14ac:dyDescent="0.25">
      <c r="A68" s="20">
        <v>43862</v>
      </c>
      <c r="B68" s="80">
        <v>1797</v>
      </c>
    </row>
    <row r="69" spans="1:2" x14ac:dyDescent="0.25">
      <c r="A69" s="20">
        <v>43891</v>
      </c>
      <c r="B69" s="80">
        <v>1270</v>
      </c>
    </row>
    <row r="70" spans="1:2" x14ac:dyDescent="0.25">
      <c r="A70" s="20">
        <v>43922</v>
      </c>
      <c r="B70" s="80">
        <v>861</v>
      </c>
    </row>
    <row r="71" spans="1:2" x14ac:dyDescent="0.25">
      <c r="A71" s="20">
        <v>43952</v>
      </c>
      <c r="B71" s="80">
        <v>1393</v>
      </c>
    </row>
    <row r="72" spans="1:2" x14ac:dyDescent="0.25">
      <c r="A72" s="20">
        <v>43983</v>
      </c>
      <c r="B72" s="80">
        <v>1700</v>
      </c>
    </row>
    <row r="73" spans="1:2" x14ac:dyDescent="0.25">
      <c r="A73" s="20">
        <v>44013</v>
      </c>
      <c r="B73" s="80">
        <v>2293</v>
      </c>
    </row>
    <row r="74" spans="1:2" x14ac:dyDescent="0.25">
      <c r="A74" s="20">
        <v>44044</v>
      </c>
      <c r="B74" s="80">
        <v>1282</v>
      </c>
    </row>
    <row r="75" spans="1:2" x14ac:dyDescent="0.25">
      <c r="A75" s="20">
        <v>44075</v>
      </c>
      <c r="B75" s="80">
        <v>1471</v>
      </c>
    </row>
    <row r="76" spans="1:2" x14ac:dyDescent="0.25">
      <c r="A76" s="20">
        <v>44105</v>
      </c>
      <c r="B76" s="80">
        <v>1838</v>
      </c>
    </row>
    <row r="77" spans="1:2" x14ac:dyDescent="0.25">
      <c r="A77" s="20">
        <v>44136</v>
      </c>
      <c r="B77" s="80">
        <v>2125</v>
      </c>
    </row>
    <row r="78" spans="1:2" x14ac:dyDescent="0.25">
      <c r="A78" s="20">
        <v>44166</v>
      </c>
      <c r="B78" s="80">
        <v>1990</v>
      </c>
    </row>
    <row r="79" spans="1:2" x14ac:dyDescent="0.25">
      <c r="A79" s="20">
        <v>44197</v>
      </c>
      <c r="B79" s="80">
        <v>2274</v>
      </c>
    </row>
    <row r="80" spans="1:2" x14ac:dyDescent="0.25">
      <c r="A80" s="20">
        <v>44228</v>
      </c>
      <c r="B80" s="80">
        <v>2140</v>
      </c>
    </row>
    <row r="81" spans="1:2" x14ac:dyDescent="0.25">
      <c r="A81" s="20">
        <v>44256</v>
      </c>
      <c r="B81" s="80">
        <v>2434</v>
      </c>
    </row>
    <row r="82" spans="1:2" x14ac:dyDescent="0.25">
      <c r="A82" s="20">
        <v>44287</v>
      </c>
      <c r="B82" s="80">
        <v>2561</v>
      </c>
    </row>
    <row r="83" spans="1:2" x14ac:dyDescent="0.25">
      <c r="A83" s="20">
        <v>44317</v>
      </c>
      <c r="B83" s="80">
        <v>2140</v>
      </c>
    </row>
    <row r="84" spans="1:2" x14ac:dyDescent="0.25">
      <c r="A84" s="20">
        <v>44348</v>
      </c>
      <c r="B84" s="80">
        <v>2240</v>
      </c>
    </row>
    <row r="85" spans="1:2" x14ac:dyDescent="0.25">
      <c r="A85" s="20">
        <v>44378</v>
      </c>
      <c r="B85" s="80">
        <v>2310</v>
      </c>
    </row>
    <row r="86" spans="1:2" x14ac:dyDescent="0.25">
      <c r="A86" s="20">
        <v>44409</v>
      </c>
      <c r="B86" s="80">
        <v>1167</v>
      </c>
    </row>
    <row r="87" spans="1:2" x14ac:dyDescent="0.25">
      <c r="A87" s="20">
        <v>44440</v>
      </c>
      <c r="B87" s="80">
        <v>1815</v>
      </c>
    </row>
    <row r="88" spans="1:2" x14ac:dyDescent="0.25">
      <c r="A88" s="20">
        <v>44470</v>
      </c>
      <c r="B88" s="80">
        <v>1793</v>
      </c>
    </row>
    <row r="89" spans="1:2" x14ac:dyDescent="0.25">
      <c r="A89" s="20">
        <v>44501</v>
      </c>
      <c r="B89" s="80">
        <v>1878</v>
      </c>
    </row>
    <row r="90" spans="1:2" x14ac:dyDescent="0.25">
      <c r="A90" s="20">
        <v>44531</v>
      </c>
      <c r="B90" s="80">
        <v>2266</v>
      </c>
    </row>
    <row r="91" spans="1:2" x14ac:dyDescent="0.25">
      <c r="A91" s="20">
        <v>44562</v>
      </c>
      <c r="B91" s="19">
        <v>2190</v>
      </c>
    </row>
    <row r="92" spans="1:2" x14ac:dyDescent="0.25">
      <c r="A92" s="20">
        <v>44593</v>
      </c>
      <c r="B92" s="19">
        <v>2117</v>
      </c>
    </row>
    <row r="93" spans="1:2" x14ac:dyDescent="0.25">
      <c r="A93" s="20">
        <v>44621</v>
      </c>
      <c r="B93" s="19">
        <v>2334</v>
      </c>
    </row>
    <row r="94" spans="1:2" x14ac:dyDescent="0.25">
      <c r="A94" s="20">
        <v>44652</v>
      </c>
      <c r="B94" s="19">
        <v>1908</v>
      </c>
    </row>
    <row r="95" spans="1:2" x14ac:dyDescent="0.25">
      <c r="A95" s="20">
        <v>44682</v>
      </c>
      <c r="B95" s="19">
        <v>2366</v>
      </c>
    </row>
    <row r="96" spans="1:2" x14ac:dyDescent="0.25">
      <c r="A96" s="20">
        <v>44713</v>
      </c>
      <c r="B96" s="19">
        <v>2391</v>
      </c>
    </row>
    <row r="97" spans="1:2" x14ac:dyDescent="0.25">
      <c r="A97" s="20">
        <v>44743</v>
      </c>
      <c r="B97" s="19">
        <v>2081</v>
      </c>
    </row>
    <row r="98" spans="1:2" x14ac:dyDescent="0.25">
      <c r="A98" s="20">
        <v>44774</v>
      </c>
      <c r="B98" s="19">
        <v>1395</v>
      </c>
    </row>
    <row r="99" spans="1:2" x14ac:dyDescent="0.25">
      <c r="A99" s="20">
        <v>44805</v>
      </c>
      <c r="B99" s="19">
        <v>1842</v>
      </c>
    </row>
    <row r="100" spans="1:2" x14ac:dyDescent="0.25">
      <c r="A100" s="20">
        <v>44835</v>
      </c>
      <c r="B100" s="19">
        <v>2174</v>
      </c>
    </row>
    <row r="101" spans="1:2" x14ac:dyDescent="0.25">
      <c r="A101" s="20">
        <v>44866</v>
      </c>
      <c r="B101" s="19">
        <v>2112</v>
      </c>
    </row>
    <row r="102" spans="1:2" x14ac:dyDescent="0.25">
      <c r="A102" s="20">
        <v>44896</v>
      </c>
      <c r="B102" s="19">
        <v>2561</v>
      </c>
    </row>
    <row r="103" spans="1:2" x14ac:dyDescent="0.25">
      <c r="A103" s="20"/>
    </row>
    <row r="104" spans="1:2" x14ac:dyDescent="0.25">
      <c r="A104" s="20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alignWithMargins="0">
    <oddFooter>&amp;L&amp;"Trebuchet MS,Normale"Statistiche Italia - IMMATRICOLAZIONI
Automobile in cifre&amp;"-,Normale"
&amp;R&amp;"Trebuchet MS,Normale"ANFIA -  Studi e statistiche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6" baseType="lpstr">
      <vt:lpstr>2.AC_mesi</vt:lpstr>
      <vt:lpstr>dati graph</vt:lpstr>
      <vt:lpstr>Grafico1</vt:lpstr>
      <vt:lpstr>Grafico2</vt:lpstr>
      <vt:lpstr>'2.AC_mesi'!Area_stampa</vt:lpstr>
      <vt:lpstr>'dati graph'!Area_stampa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2021-07-08T12:34:17Z</cp:lastPrinted>
  <dcterms:created xsi:type="dcterms:W3CDTF">2012-11-30T09:17:56Z</dcterms:created>
  <dcterms:modified xsi:type="dcterms:W3CDTF">2023-07-12T13:09:42Z</dcterms:modified>
</cp:coreProperties>
</file>