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0.Supporto\Automobile in Cifre_2021\2021\Statistiche estere\UE_Trade\Aggiornati\"/>
    </mc:Choice>
  </mc:AlternateContent>
  <xr:revisionPtr revIDLastSave="0" documentId="13_ncr:1_{6361FE28-5D8B-49E4-9336-002A19488516}" xr6:coauthVersionLast="47" xr6:coauthVersionMax="47" xr10:uidLastSave="{00000000-0000-0000-0000-000000000000}"/>
  <bookViews>
    <workbookView xWindow="-19320" yWindow="-45" windowWidth="19440" windowHeight="15000" xr2:uid="{00000000-000D-0000-FFFF-FFFF00000000}"/>
  </bookViews>
  <sheets>
    <sheet name="3.Import_Export_Numero_Value" sheetId="1" r:id="rId1"/>
  </sheets>
  <definedNames>
    <definedName name="_xlnm.Print_Area" localSheetId="0">'3.Import_Export_Numero_Value'!$A$1:$I$33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7" i="1" l="1"/>
  <c r="G25" i="1"/>
  <c r="G26" i="1"/>
  <c r="F26" i="1"/>
  <c r="I26" i="1"/>
  <c r="I25" i="1"/>
  <c r="I24" i="1"/>
  <c r="I13" i="1"/>
  <c r="I12" i="1"/>
  <c r="E27" i="1" l="1"/>
  <c r="C27" i="1"/>
  <c r="B27" i="1"/>
  <c r="F27" i="1" l="1"/>
  <c r="I27" i="1"/>
  <c r="G27" i="1"/>
  <c r="I14" i="1" l="1"/>
  <c r="F25" i="1"/>
  <c r="G24" i="1"/>
  <c r="F24" i="1"/>
  <c r="G14" i="1"/>
  <c r="F14" i="1"/>
  <c r="G13" i="1"/>
  <c r="F13" i="1"/>
  <c r="G12" i="1"/>
  <c r="F12" i="1"/>
  <c r="E15" i="1"/>
  <c r="D15" i="1"/>
  <c r="B15" i="1"/>
  <c r="C15" i="1"/>
  <c r="I15" i="1" l="1"/>
  <c r="F15" i="1"/>
  <c r="G15" i="1"/>
</calcChain>
</file>

<file path=xl/sharedStrings.xml><?xml version="1.0" encoding="utf-8"?>
<sst xmlns="http://schemas.openxmlformats.org/spreadsheetml/2006/main" count="36" uniqueCount="18">
  <si>
    <t>UNIONE EUROPEA - COMMERCIO ESTERO PER TIPO VEICOLO (unità)</t>
  </si>
  <si>
    <t>EUROPEAN UNION - AUTOMOBILE TRADE BY TYPE (units)</t>
  </si>
  <si>
    <t>Import</t>
  </si>
  <si>
    <t>Export</t>
  </si>
  <si>
    <t>Autovetture / Passenger cars</t>
  </si>
  <si>
    <t>Veicoli commerciali e industriali &lt;5 t/ Commercial vehicles (up to 5 t)</t>
  </si>
  <si>
    <t>Veicoli industriali e Autobus &gt;5 t / Commercial vehicles (over to 5 t)</t>
  </si>
  <si>
    <t>Totale</t>
  </si>
  <si>
    <t>UNIONE EUROPEA - COMMERCIO ESTERO PER TIPO VEICOLO (valore)</t>
  </si>
  <si>
    <t>EUROPEAN UNION - AUTOMOBILE TRADE BY TYPE (value)</t>
  </si>
  <si>
    <t>Trade Balance</t>
  </si>
  <si>
    <t xml:space="preserve">Saldo </t>
  </si>
  <si>
    <t>% chg 20/19</t>
  </si>
  <si>
    <t>L'UE ha esportato 5,8 milioni di autoveicoli nel mondo per un valore di 121 miliardi di euro,                                                                                                                                                   che hanno generato un saldo positivo di 69,9 miliardi di euro.</t>
  </si>
  <si>
    <t>Fonte: ACEA su dati Eurostat</t>
  </si>
  <si>
    <t>Valore in milioni di euro / Value in million euro</t>
  </si>
  <si>
    <t>Unità / Units</t>
  </si>
  <si>
    <t>The EU has exported 5.8 million cars worldwide for a total value of 121 billion euros, which generated a positive balance of 69,9 billion euros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</si>
</sst>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#,##0_ ;\-#,##0\ "/>
  </numFmts>
  <fonts count="30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color indexed="8"/>
      <name val="Trebuchet MS"/>
      <family val="2"/>
    </font>
    <font>
      <sz val="9"/>
      <color indexed="8"/>
      <name val="Trebuchet MS"/>
      <family val="2"/>
    </font>
    <font>
      <sz val="11"/>
      <color indexed="8"/>
      <name val="Trebuchet MS"/>
      <family val="2"/>
    </font>
    <font>
      <i/>
      <sz val="10"/>
      <color indexed="8"/>
      <name val="Trebuchet MS"/>
      <family val="2"/>
    </font>
    <font>
      <b/>
      <i/>
      <sz val="10"/>
      <color indexed="8"/>
      <name val="Trebuchet MS"/>
      <family val="2"/>
    </font>
    <font>
      <b/>
      <sz val="9"/>
      <color indexed="8"/>
      <name val="Trebuchet MS"/>
      <family val="2"/>
    </font>
    <font>
      <sz val="8"/>
      <color indexed="8"/>
      <name val="Trebuchet MS"/>
      <family val="2"/>
    </font>
    <font>
      <sz val="11"/>
      <color indexed="9"/>
      <name val="Trebuchet MS"/>
      <family val="2"/>
    </font>
    <font>
      <b/>
      <sz val="11"/>
      <color indexed="8"/>
      <name val="Trebuchet MS"/>
      <family val="2"/>
    </font>
    <font>
      <b/>
      <sz val="12"/>
      <color theme="0"/>
      <name val="Trebuchet MS"/>
      <family val="2"/>
    </font>
    <font>
      <b/>
      <i/>
      <sz val="12"/>
      <color theme="0"/>
      <name val="Trebuchet MS"/>
      <family val="2"/>
    </font>
    <font>
      <sz val="11"/>
      <color rgb="FFFF0000"/>
      <name val="Trebuchet MS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/>
        <bgColor indexed="64"/>
      </patternFill>
    </fill>
  </fills>
  <borders count="3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43" fontId="1" fillId="0" borderId="0" applyFont="0" applyFill="0" applyBorder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49">
    <xf numFmtId="0" fontId="0" fillId="0" borderId="0" xfId="0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164" fontId="19" fillId="0" borderId="10" xfId="0" applyNumberFormat="1" applyFont="1" applyBorder="1"/>
    <xf numFmtId="164" fontId="19" fillId="0" borderId="11" xfId="0" applyNumberFormat="1" applyFont="1" applyBorder="1"/>
    <xf numFmtId="164" fontId="19" fillId="0" borderId="12" xfId="0" applyNumberFormat="1" applyFont="1" applyBorder="1"/>
    <xf numFmtId="164" fontId="19" fillId="0" borderId="13" xfId="0" applyNumberFormat="1" applyFont="1" applyBorder="1"/>
    <xf numFmtId="164" fontId="23" fillId="0" borderId="14" xfId="0" applyNumberFormat="1" applyFont="1" applyBorder="1"/>
    <xf numFmtId="0" fontId="24" fillId="0" borderId="0" xfId="0" applyFont="1" applyAlignment="1">
      <alignment horizontal="right"/>
    </xf>
    <xf numFmtId="0" fontId="25" fillId="0" borderId="0" xfId="0" applyFont="1"/>
    <xf numFmtId="165" fontId="23" fillId="0" borderId="15" xfId="29" applyNumberFormat="1" applyFont="1" applyBorder="1"/>
    <xf numFmtId="165" fontId="23" fillId="0" borderId="16" xfId="29" applyNumberFormat="1" applyFont="1" applyBorder="1"/>
    <xf numFmtId="165" fontId="19" fillId="0" borderId="0" xfId="0" applyNumberFormat="1" applyFont="1"/>
    <xf numFmtId="0" fontId="23" fillId="24" borderId="12" xfId="0" applyFont="1" applyFill="1" applyBorder="1"/>
    <xf numFmtId="0" fontId="23" fillId="24" borderId="13" xfId="0" applyFont="1" applyFill="1" applyBorder="1"/>
    <xf numFmtId="0" fontId="23" fillId="24" borderId="17" xfId="0" applyFont="1" applyFill="1" applyBorder="1"/>
    <xf numFmtId="165" fontId="19" fillId="0" borderId="10" xfId="29" applyNumberFormat="1" applyFont="1" applyFill="1" applyBorder="1"/>
    <xf numFmtId="165" fontId="19" fillId="0" borderId="18" xfId="29" applyNumberFormat="1" applyFont="1" applyFill="1" applyBorder="1"/>
    <xf numFmtId="165" fontId="19" fillId="0" borderId="12" xfId="29" applyNumberFormat="1" applyFont="1" applyFill="1" applyBorder="1"/>
    <xf numFmtId="165" fontId="19" fillId="0" borderId="17" xfId="29" applyNumberFormat="1" applyFont="1" applyFill="1" applyBorder="1"/>
    <xf numFmtId="164" fontId="23" fillId="0" borderId="15" xfId="0" applyNumberFormat="1" applyFont="1" applyBorder="1"/>
    <xf numFmtId="0" fontId="23" fillId="24" borderId="19" xfId="0" applyFont="1" applyFill="1" applyBorder="1" applyAlignment="1">
      <alignment horizontal="center"/>
    </xf>
    <xf numFmtId="0" fontId="23" fillId="24" borderId="20" xfId="0" applyFont="1" applyFill="1" applyBorder="1" applyAlignment="1">
      <alignment horizontal="center"/>
    </xf>
    <xf numFmtId="165" fontId="19" fillId="0" borderId="21" xfId="29" applyNumberFormat="1" applyFont="1" applyBorder="1"/>
    <xf numFmtId="165" fontId="23" fillId="0" borderId="22" xfId="29" applyNumberFormat="1" applyFont="1" applyBorder="1"/>
    <xf numFmtId="0" fontId="26" fillId="0" borderId="0" xfId="0" applyFont="1" applyAlignment="1">
      <alignment horizontal="right"/>
    </xf>
    <xf numFmtId="0" fontId="19" fillId="0" borderId="23" xfId="0" applyFont="1" applyBorder="1" applyAlignment="1">
      <alignment horizontal="left" indent="1"/>
    </xf>
    <xf numFmtId="0" fontId="19" fillId="0" borderId="21" xfId="0" applyFont="1" applyBorder="1" applyAlignment="1">
      <alignment horizontal="left" indent="1"/>
    </xf>
    <xf numFmtId="0" fontId="19" fillId="0" borderId="24" xfId="0" applyFont="1" applyBorder="1" applyAlignment="1">
      <alignment horizontal="left" indent="1"/>
    </xf>
    <xf numFmtId="0" fontId="23" fillId="0" borderId="25" xfId="0" applyFont="1" applyBorder="1" applyAlignment="1">
      <alignment horizontal="left" indent="1"/>
    </xf>
    <xf numFmtId="165" fontId="19" fillId="0" borderId="26" xfId="29" applyNumberFormat="1" applyFont="1" applyBorder="1"/>
    <xf numFmtId="165" fontId="19" fillId="0" borderId="27" xfId="29" applyNumberFormat="1" applyFont="1" applyBorder="1"/>
    <xf numFmtId="164" fontId="19" fillId="0" borderId="26" xfId="0" applyNumberFormat="1" applyFont="1" applyBorder="1"/>
    <xf numFmtId="164" fontId="19" fillId="0" borderId="28" xfId="0" applyNumberFormat="1" applyFont="1" applyBorder="1"/>
    <xf numFmtId="0" fontId="23" fillId="24" borderId="29" xfId="0" applyFont="1" applyFill="1" applyBorder="1" applyAlignment="1">
      <alignment horizontal="center"/>
    </xf>
    <xf numFmtId="0" fontId="23" fillId="24" borderId="30" xfId="0" applyFont="1" applyFill="1" applyBorder="1" applyAlignment="1">
      <alignment horizontal="center"/>
    </xf>
    <xf numFmtId="0" fontId="23" fillId="24" borderId="31" xfId="0" applyFont="1" applyFill="1" applyBorder="1" applyAlignment="1">
      <alignment horizontal="center"/>
    </xf>
    <xf numFmtId="165" fontId="19" fillId="0" borderId="32" xfId="29" applyNumberFormat="1" applyFont="1" applyBorder="1"/>
    <xf numFmtId="0" fontId="23" fillId="24" borderId="33" xfId="0" applyFont="1" applyFill="1" applyBorder="1" applyAlignment="1">
      <alignment horizontal="center"/>
    </xf>
    <xf numFmtId="165" fontId="29" fillId="0" borderId="0" xfId="0" applyNumberFormat="1" applyFont="1"/>
    <xf numFmtId="0" fontId="27" fillId="25" borderId="0" xfId="0" applyFont="1" applyFill="1" applyAlignment="1">
      <alignment horizontal="center" vertical="center" wrapText="1"/>
    </xf>
    <xf numFmtId="0" fontId="28" fillId="25" borderId="0" xfId="0" applyFont="1" applyFill="1" applyAlignment="1">
      <alignment horizontal="center" vertical="center" wrapText="1"/>
    </xf>
    <xf numFmtId="0" fontId="23" fillId="24" borderId="34" xfId="0" applyFont="1" applyFill="1" applyBorder="1" applyAlignment="1">
      <alignment horizontal="center"/>
    </xf>
    <xf numFmtId="0" fontId="23" fillId="24" borderId="35" xfId="0" applyFont="1" applyFill="1" applyBorder="1" applyAlignment="1">
      <alignment horizontal="center"/>
    </xf>
    <xf numFmtId="0" fontId="23" fillId="24" borderId="36" xfId="0" applyFont="1" applyFill="1" applyBorder="1" applyAlignment="1">
      <alignment horizontal="center"/>
    </xf>
    <xf numFmtId="0" fontId="23" fillId="24" borderId="37" xfId="0" applyFont="1" applyFill="1" applyBorder="1" applyAlignment="1">
      <alignment horizontal="center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Neutrale" xfId="30" builtinId="28" customBuiltin="1"/>
    <cellStyle name="Normale" xfId="0" builtinId="0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127000</xdr:colOff>
      <xdr:row>0</xdr:row>
      <xdr:rowOff>84666</xdr:rowOff>
    </xdr:from>
    <xdr:to>
      <xdr:col>0</xdr:col>
      <xdr:colOff>1354667</xdr:colOff>
      <xdr:row>3</xdr:row>
      <xdr:rowOff>181045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D96F466E-69DA-4272-BB2D-CB69F312D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0" y="84666"/>
          <a:ext cx="1227667" cy="6551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6:J33"/>
  <sheetViews>
    <sheetView showGridLines="0" tabSelected="1" zoomScale="80" zoomScaleNormal="80" workbookViewId="0">
      <selection activeCell="A34" sqref="A34"/>
    </sheetView>
  </sheetViews>
  <sheetFormatPr defaultColWidth="9.140625" defaultRowHeight="16.5" x14ac:dyDescent="0.3"/>
  <cols>
    <col min="1" max="1" width="61.42578125" style="3" bestFit="1" customWidth="1"/>
    <col min="2" max="5" width="12.5703125" style="3" customWidth="1"/>
    <col min="6" max="7" width="9.140625" style="3"/>
    <col min="8" max="8" width="2.28515625" style="3" customWidth="1"/>
    <col min="9" max="9" width="15.140625" style="3" customWidth="1"/>
    <col min="10" max="16384" width="9.140625" style="3"/>
  </cols>
  <sheetData>
    <row r="6" spans="1:9" ht="17.25" x14ac:dyDescent="0.35">
      <c r="A6" s="1" t="s">
        <v>0</v>
      </c>
      <c r="B6" s="2"/>
      <c r="C6" s="2"/>
      <c r="D6" s="2"/>
      <c r="E6" s="2"/>
      <c r="I6" s="28" t="s">
        <v>16</v>
      </c>
    </row>
    <row r="7" spans="1:9" ht="17.25" x14ac:dyDescent="0.35">
      <c r="A7" s="4" t="s">
        <v>1</v>
      </c>
      <c r="B7" s="2"/>
      <c r="C7" s="2"/>
      <c r="D7" s="2"/>
      <c r="E7" s="2"/>
    </row>
    <row r="8" spans="1:9" ht="18" thickBot="1" x14ac:dyDescent="0.4">
      <c r="A8" s="5"/>
      <c r="B8" s="2"/>
      <c r="C8" s="2"/>
      <c r="D8" s="2"/>
      <c r="E8" s="2"/>
    </row>
    <row r="9" spans="1:9" ht="17.25" x14ac:dyDescent="0.35">
      <c r="A9" s="2"/>
      <c r="B9" s="45">
        <v>2019</v>
      </c>
      <c r="C9" s="46"/>
      <c r="D9" s="45">
        <v>2020</v>
      </c>
      <c r="E9" s="46"/>
      <c r="F9" s="47" t="s">
        <v>12</v>
      </c>
      <c r="G9" s="48"/>
      <c r="I9" s="24" t="s">
        <v>11</v>
      </c>
    </row>
    <row r="10" spans="1:9" ht="17.25" x14ac:dyDescent="0.35">
      <c r="A10" s="2"/>
      <c r="B10" s="16"/>
      <c r="C10" s="18"/>
      <c r="D10" s="16"/>
      <c r="E10" s="18"/>
      <c r="F10" s="16"/>
      <c r="G10" s="17"/>
      <c r="I10" s="25">
        <v>2020</v>
      </c>
    </row>
    <row r="11" spans="1:9" ht="14.25" customHeight="1" thickBot="1" x14ac:dyDescent="0.4">
      <c r="A11" s="2"/>
      <c r="B11" s="37" t="s">
        <v>2</v>
      </c>
      <c r="C11" s="38" t="s">
        <v>3</v>
      </c>
      <c r="D11" s="37" t="s">
        <v>2</v>
      </c>
      <c r="E11" s="38" t="s">
        <v>3</v>
      </c>
      <c r="F11" s="37" t="s">
        <v>2</v>
      </c>
      <c r="G11" s="39" t="s">
        <v>3</v>
      </c>
      <c r="I11" s="41" t="s">
        <v>10</v>
      </c>
    </row>
    <row r="12" spans="1:9" ht="17.25" x14ac:dyDescent="0.35">
      <c r="A12" s="29" t="s">
        <v>4</v>
      </c>
      <c r="B12" s="33">
        <v>3974072</v>
      </c>
      <c r="C12" s="34">
        <v>6156553</v>
      </c>
      <c r="D12" s="33">
        <v>3052178</v>
      </c>
      <c r="E12" s="34">
        <v>5189538</v>
      </c>
      <c r="F12" s="35">
        <f t="shared" ref="F12:G14" si="0">(D12-B12)/B12*100</f>
        <v>-23.197717605518974</v>
      </c>
      <c r="G12" s="36">
        <f t="shared" si="0"/>
        <v>-15.707084792415497</v>
      </c>
      <c r="I12" s="40">
        <f>+E12-D12</f>
        <v>2137360</v>
      </c>
    </row>
    <row r="13" spans="1:9" ht="17.25" x14ac:dyDescent="0.35">
      <c r="A13" s="30" t="s">
        <v>5</v>
      </c>
      <c r="B13" s="19">
        <v>378495</v>
      </c>
      <c r="C13" s="20">
        <v>583646</v>
      </c>
      <c r="D13" s="19">
        <v>266072</v>
      </c>
      <c r="E13" s="20">
        <v>423792</v>
      </c>
      <c r="F13" s="6">
        <f t="shared" si="0"/>
        <v>-29.702638079763272</v>
      </c>
      <c r="G13" s="7">
        <f t="shared" si="0"/>
        <v>-27.388862426882049</v>
      </c>
      <c r="I13" s="26">
        <f>+E13-D13</f>
        <v>157720</v>
      </c>
    </row>
    <row r="14" spans="1:9" ht="18" thickBot="1" x14ac:dyDescent="0.4">
      <c r="A14" s="31" t="s">
        <v>6</v>
      </c>
      <c r="B14" s="21">
        <v>269491</v>
      </c>
      <c r="C14" s="22">
        <v>242055</v>
      </c>
      <c r="D14" s="21">
        <v>392921</v>
      </c>
      <c r="E14" s="22">
        <v>189760</v>
      </c>
      <c r="F14" s="8">
        <f t="shared" si="0"/>
        <v>45.801158480246094</v>
      </c>
      <c r="G14" s="9">
        <f t="shared" si="0"/>
        <v>-21.604593997232033</v>
      </c>
      <c r="I14" s="26">
        <f>+E14-D14</f>
        <v>-203161</v>
      </c>
    </row>
    <row r="15" spans="1:9" ht="18" thickBot="1" x14ac:dyDescent="0.4">
      <c r="A15" s="32" t="s">
        <v>7</v>
      </c>
      <c r="B15" s="13">
        <f>SUM(B12:B14)</f>
        <v>4622058</v>
      </c>
      <c r="C15" s="14">
        <f>SUM(C12:C14)</f>
        <v>6982254</v>
      </c>
      <c r="D15" s="13">
        <f>SUM(D12:D14)</f>
        <v>3711171</v>
      </c>
      <c r="E15" s="14">
        <f>SUM(E12:E14)</f>
        <v>5803090</v>
      </c>
      <c r="F15" s="23">
        <f t="shared" ref="F15:G15" si="1">(D15-B15)/B15*100</f>
        <v>-19.707390084676565</v>
      </c>
      <c r="G15" s="10">
        <f t="shared" si="1"/>
        <v>-16.888013526863961</v>
      </c>
      <c r="I15" s="27">
        <f>+E15-D15</f>
        <v>2091919</v>
      </c>
    </row>
    <row r="16" spans="1:9" ht="17.25" x14ac:dyDescent="0.35">
      <c r="A16" s="2"/>
      <c r="B16" s="15"/>
      <c r="C16" s="2"/>
      <c r="D16" s="2"/>
      <c r="E16" s="2"/>
      <c r="I16" s="11" t="s">
        <v>14</v>
      </c>
    </row>
    <row r="18" spans="1:10" ht="17.25" x14ac:dyDescent="0.35">
      <c r="A18" s="1" t="s">
        <v>8</v>
      </c>
      <c r="B18" s="2"/>
      <c r="C18" s="2"/>
      <c r="D18" s="2"/>
      <c r="E18" s="2"/>
      <c r="I18" s="28" t="s">
        <v>15</v>
      </c>
    </row>
    <row r="19" spans="1:10" ht="17.25" x14ac:dyDescent="0.35">
      <c r="A19" s="4" t="s">
        <v>9</v>
      </c>
      <c r="B19" s="2"/>
      <c r="C19" s="2"/>
      <c r="D19" s="2"/>
      <c r="E19" s="2"/>
    </row>
    <row r="20" spans="1:10" ht="18" thickBot="1" x14ac:dyDescent="0.4">
      <c r="A20" s="5"/>
      <c r="B20" s="2"/>
      <c r="C20" s="2"/>
      <c r="D20" s="2"/>
      <c r="E20" s="2"/>
    </row>
    <row r="21" spans="1:10" ht="17.25" x14ac:dyDescent="0.35">
      <c r="A21" s="2"/>
      <c r="B21" s="45">
        <v>2019</v>
      </c>
      <c r="C21" s="46"/>
      <c r="D21" s="45">
        <v>2020</v>
      </c>
      <c r="E21" s="46"/>
      <c r="F21" s="47" t="s">
        <v>12</v>
      </c>
      <c r="G21" s="48"/>
      <c r="I21" s="24" t="s">
        <v>11</v>
      </c>
    </row>
    <row r="22" spans="1:10" ht="17.25" x14ac:dyDescent="0.35">
      <c r="A22" s="2"/>
      <c r="B22" s="16"/>
      <c r="C22" s="18"/>
      <c r="D22" s="16"/>
      <c r="E22" s="18"/>
      <c r="F22" s="16"/>
      <c r="G22" s="17"/>
      <c r="I22" s="25">
        <v>2020</v>
      </c>
    </row>
    <row r="23" spans="1:10" ht="18" thickBot="1" x14ac:dyDescent="0.4">
      <c r="A23" s="2"/>
      <c r="B23" s="37" t="s">
        <v>2</v>
      </c>
      <c r="C23" s="38" t="s">
        <v>3</v>
      </c>
      <c r="D23" s="37" t="s">
        <v>2</v>
      </c>
      <c r="E23" s="38" t="s">
        <v>3</v>
      </c>
      <c r="F23" s="37" t="s">
        <v>2</v>
      </c>
      <c r="G23" s="39" t="s">
        <v>3</v>
      </c>
      <c r="I23" s="41" t="s">
        <v>10</v>
      </c>
    </row>
    <row r="24" spans="1:10" ht="17.25" x14ac:dyDescent="0.35">
      <c r="A24" s="29" t="s">
        <v>4</v>
      </c>
      <c r="B24" s="33">
        <v>63103</v>
      </c>
      <c r="C24" s="34">
        <v>140317</v>
      </c>
      <c r="D24" s="33">
        <v>51337</v>
      </c>
      <c r="E24" s="34">
        <v>121244</v>
      </c>
      <c r="F24" s="35">
        <f t="shared" ref="F24:G27" si="2">(D24-B24)/B24*100</f>
        <v>-18.645706226328386</v>
      </c>
      <c r="G24" s="36">
        <f t="shared" si="2"/>
        <v>-13.592793460521532</v>
      </c>
      <c r="I24" s="40">
        <f>+E24-D24</f>
        <v>69907</v>
      </c>
    </row>
    <row r="25" spans="1:10" ht="17.25" x14ac:dyDescent="0.35">
      <c r="A25" s="30" t="s">
        <v>5</v>
      </c>
      <c r="B25" s="19">
        <v>5413</v>
      </c>
      <c r="C25" s="20">
        <v>7586</v>
      </c>
      <c r="D25" s="19">
        <v>4108</v>
      </c>
      <c r="E25" s="20">
        <v>6226</v>
      </c>
      <c r="F25" s="6">
        <f t="shared" si="2"/>
        <v>-24.108627378533161</v>
      </c>
      <c r="G25" s="7">
        <f t="shared" si="2"/>
        <v>-17.927761666227259</v>
      </c>
      <c r="I25" s="26">
        <f>+E25-D25</f>
        <v>2118</v>
      </c>
      <c r="J25" s="42"/>
    </row>
    <row r="26" spans="1:10" ht="18" thickBot="1" x14ac:dyDescent="0.4">
      <c r="A26" s="31" t="s">
        <v>6</v>
      </c>
      <c r="B26" s="21">
        <v>2768</v>
      </c>
      <c r="C26" s="22">
        <v>8603</v>
      </c>
      <c r="D26" s="21">
        <v>2300</v>
      </c>
      <c r="E26" s="22">
        <v>6620</v>
      </c>
      <c r="F26" s="8">
        <f>(D26-B26)/B26*100</f>
        <v>-16.907514450867055</v>
      </c>
      <c r="G26" s="9">
        <f>(E26-C26)/C26*100</f>
        <v>-23.050098802743229</v>
      </c>
      <c r="I26" s="26">
        <f>+E26-D26</f>
        <v>4320</v>
      </c>
      <c r="J26" s="42"/>
    </row>
    <row r="27" spans="1:10" ht="18" thickBot="1" x14ac:dyDescent="0.4">
      <c r="A27" s="32" t="s">
        <v>7</v>
      </c>
      <c r="B27" s="13">
        <f>SUM(B24:B26)</f>
        <v>71284</v>
      </c>
      <c r="C27" s="14">
        <f>SUM(C24:C26)</f>
        <v>156506</v>
      </c>
      <c r="D27" s="14">
        <f>SUM(D24:D26)</f>
        <v>57745</v>
      </c>
      <c r="E27" s="14">
        <f>SUM(E24:E26)</f>
        <v>134090</v>
      </c>
      <c r="F27" s="23">
        <f t="shared" ref="F27" si="3">(D27-B27)/B27*100</f>
        <v>-18.993041916839683</v>
      </c>
      <c r="G27" s="10">
        <f t="shared" si="2"/>
        <v>-14.322773567786539</v>
      </c>
      <c r="I27" s="27">
        <f>+E27-D27</f>
        <v>76345</v>
      </c>
    </row>
    <row r="28" spans="1:10" ht="17.25" x14ac:dyDescent="0.35">
      <c r="A28" s="2"/>
      <c r="B28" s="15"/>
      <c r="C28" s="2"/>
      <c r="D28" s="2"/>
      <c r="E28" s="2"/>
      <c r="I28" s="11" t="s">
        <v>14</v>
      </c>
    </row>
    <row r="29" spans="1:10" x14ac:dyDescent="0.3">
      <c r="B29" s="12"/>
      <c r="C29" s="12"/>
      <c r="D29" s="12"/>
      <c r="E29" s="12"/>
    </row>
    <row r="30" spans="1:10" x14ac:dyDescent="0.3">
      <c r="A30" s="43" t="s">
        <v>13</v>
      </c>
      <c r="B30" s="43"/>
      <c r="C30" s="43"/>
      <c r="D30" s="43"/>
      <c r="E30" s="43"/>
      <c r="F30" s="43"/>
      <c r="G30" s="43"/>
      <c r="H30" s="43"/>
      <c r="I30" s="43"/>
    </row>
    <row r="31" spans="1:10" ht="21.95" customHeight="1" x14ac:dyDescent="0.3">
      <c r="A31" s="43"/>
      <c r="B31" s="43"/>
      <c r="C31" s="43"/>
      <c r="D31" s="43"/>
      <c r="E31" s="43"/>
      <c r="F31" s="43"/>
      <c r="G31" s="43"/>
      <c r="H31" s="43"/>
      <c r="I31" s="43"/>
    </row>
    <row r="32" spans="1:10" ht="21.6" customHeight="1" x14ac:dyDescent="0.3">
      <c r="A32" s="44" t="s">
        <v>17</v>
      </c>
      <c r="B32" s="44"/>
      <c r="C32" s="44"/>
      <c r="D32" s="44"/>
      <c r="E32" s="44"/>
      <c r="F32" s="44"/>
      <c r="G32" s="44"/>
      <c r="H32" s="44"/>
      <c r="I32" s="44"/>
    </row>
    <row r="33" spans="1:9" x14ac:dyDescent="0.3">
      <c r="A33" s="44"/>
      <c r="B33" s="44"/>
      <c r="C33" s="44"/>
      <c r="D33" s="44"/>
      <c r="E33" s="44"/>
      <c r="F33" s="44"/>
      <c r="G33" s="44"/>
      <c r="H33" s="44"/>
      <c r="I33" s="44"/>
    </row>
  </sheetData>
  <mergeCells count="8">
    <mergeCell ref="A30:I31"/>
    <mergeCell ref="A32:I33"/>
    <mergeCell ref="B9:C9"/>
    <mergeCell ref="F9:G9"/>
    <mergeCell ref="D9:E9"/>
    <mergeCell ref="B21:C21"/>
    <mergeCell ref="D21:E21"/>
    <mergeCell ref="F21:G2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87" orientation="landscape" r:id="rId1"/>
  <headerFooter alignWithMargins="0">
    <oddFooter>&amp;L&amp;"Trebuchet MS,Grassetto"&amp;10Statistiche estere - IMPORT-EXPORT
Automobile in cifre &amp;C&amp;"Trebuchet MS,Normale"&amp;9&amp;P/&amp;N&amp;R&amp;"Trebuchet MS,Grassetto"&amp;10ANFIA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3.Import_Export_Numero_Value</vt:lpstr>
      <vt:lpstr>'3.Import_Export_Numero_Value'!Area_stampa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2020-09-17T15:11:17Z</cp:lastPrinted>
  <dcterms:created xsi:type="dcterms:W3CDTF">2012-12-06T12:21:38Z</dcterms:created>
  <dcterms:modified xsi:type="dcterms:W3CDTF">2021-10-13T10:16:17Z</dcterms:modified>
</cp:coreProperties>
</file>