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029"/>
  <workbookPr defaultThemeVersion="124226"/>
  <mc:AlternateContent xmlns:mc="http://schemas.openxmlformats.org/markup-compatibility/2006">
    <mc:Choice Requires="x15">
      <x15ac:absPath xmlns:x15ac="http://schemas.microsoft.com/office/spreadsheetml/2010/11/ac" url="L:\MINI PORTALE AUTO IN CIFRE 2020\StatisticheEstere\ProdMondo\Aggiornati\"/>
    </mc:Choice>
  </mc:AlternateContent>
  <xr:revisionPtr revIDLastSave="0" documentId="13_ncr:1_{5649B368-AF9F-4C92-8F08-A668BC0BD374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29.ALTRI ASIA" sheetId="1" r:id="rId1"/>
  </sheets>
  <externalReferences>
    <externalReference r:id="rId2"/>
  </externalReferences>
  <definedNames>
    <definedName name="_xlnm.Print_Area" localSheetId="0">'29.ALTRI ASIA'!$A$1:$H$51</definedName>
    <definedName name="Excel_BuiltIn_Print_Titles_12">'[1]12.autocaravan'!#REF!</definedName>
    <definedName name="Excel_BuiltIn_Print_Titles_13">#REF!</definedName>
    <definedName name="Excel_BuiltIn_Print_Titles_9">'[1]9.autovetture usate'!#REF!</definedName>
    <definedName name="_xlnm.Print_Titles" localSheetId="0">'29.ALTRI ASIA'!$2:$5</definedName>
  </definedNames>
  <calcPr calcId="181029"/>
</workbook>
</file>

<file path=xl/calcChain.xml><?xml version="1.0" encoding="utf-8"?>
<calcChain xmlns="http://schemas.openxmlformats.org/spreadsheetml/2006/main">
  <c r="H37" i="1" l="1"/>
  <c r="H26" i="1"/>
  <c r="H22" i="1"/>
  <c r="H15" i="1"/>
  <c r="H19" i="1" s="1"/>
  <c r="H46" i="1"/>
  <c r="H43" i="1"/>
  <c r="H40" i="1"/>
  <c r="H33" i="1"/>
  <c r="H29" i="1"/>
  <c r="H8" i="1"/>
  <c r="H12" i="1" s="1"/>
  <c r="H50" i="1" l="1"/>
  <c r="C37" i="1" l="1"/>
  <c r="D37" i="1"/>
  <c r="E37" i="1"/>
  <c r="F37" i="1"/>
  <c r="G37" i="1"/>
  <c r="B37" i="1"/>
  <c r="F22" i="1"/>
  <c r="F26" i="1"/>
  <c r="C15" i="1"/>
  <c r="C19" i="1" s="1"/>
  <c r="D15" i="1"/>
  <c r="D19" i="1"/>
  <c r="E15" i="1"/>
  <c r="E19" i="1" s="1"/>
  <c r="F15" i="1"/>
  <c r="F19" i="1"/>
  <c r="G15" i="1"/>
  <c r="G19" i="1"/>
  <c r="B15" i="1"/>
  <c r="B19" i="1"/>
  <c r="G46" i="1"/>
  <c r="G50" i="1" s="1"/>
  <c r="F46" i="1"/>
  <c r="F50" i="1"/>
  <c r="E46" i="1"/>
  <c r="E50" i="1"/>
  <c r="D46" i="1"/>
  <c r="D50" i="1"/>
  <c r="C46" i="1"/>
  <c r="C50" i="1"/>
  <c r="B46" i="1"/>
  <c r="B50" i="1"/>
  <c r="C40" i="1"/>
  <c r="C43" i="1"/>
  <c r="D40" i="1"/>
  <c r="D43" i="1"/>
  <c r="E40" i="1"/>
  <c r="E43" i="1"/>
  <c r="F40" i="1"/>
  <c r="F43" i="1"/>
  <c r="G40" i="1"/>
  <c r="G43" i="1"/>
  <c r="B40" i="1"/>
  <c r="B43" i="1"/>
  <c r="C29" i="1"/>
  <c r="D29" i="1"/>
  <c r="D33" i="1"/>
  <c r="E29" i="1"/>
  <c r="E33" i="1" s="1"/>
  <c r="F29" i="1"/>
  <c r="F33" i="1" s="1"/>
  <c r="G29" i="1"/>
  <c r="G33" i="1" s="1"/>
  <c r="B29" i="1"/>
  <c r="C22" i="1"/>
  <c r="C26" i="1"/>
  <c r="D22" i="1"/>
  <c r="D26" i="1" s="1"/>
  <c r="E22" i="1"/>
  <c r="E26" i="1" s="1"/>
  <c r="G22" i="1"/>
  <c r="G26" i="1" s="1"/>
  <c r="B22" i="1"/>
  <c r="B26" i="1"/>
  <c r="C8" i="1"/>
  <c r="C12" i="1" s="1"/>
  <c r="D8" i="1"/>
  <c r="D12" i="1" s="1"/>
  <c r="E8" i="1"/>
  <c r="E12" i="1" s="1"/>
  <c r="F8" i="1"/>
  <c r="F12" i="1"/>
  <c r="G8" i="1"/>
  <c r="G12" i="1" s="1"/>
  <c r="B8" i="1"/>
  <c r="B12" i="1" s="1"/>
  <c r="B33" i="1"/>
  <c r="C33" i="1"/>
</calcChain>
</file>

<file path=xl/sharedStrings.xml><?xml version="1.0" encoding="utf-8"?>
<sst xmlns="http://schemas.openxmlformats.org/spreadsheetml/2006/main" count="48" uniqueCount="26">
  <si>
    <r>
      <t xml:space="preserve">PRODUZIONE PER MARCHE / </t>
    </r>
    <r>
      <rPr>
        <b/>
        <i/>
        <sz val="10"/>
        <rFont val="Trebuchet MS"/>
        <family val="2"/>
      </rPr>
      <t>PRODUCTION BY MAKES</t>
    </r>
  </si>
  <si>
    <t>Autovetture/Passenger cars</t>
  </si>
  <si>
    <t>VCL/LCV (Light truck+Small bus)</t>
  </si>
  <si>
    <t>M&amp;H Truck</t>
  </si>
  <si>
    <t>Bus</t>
  </si>
  <si>
    <t>Totale INDIA</t>
  </si>
  <si>
    <t>VCL+VI / Commercial and Industrial Vehicles</t>
  </si>
  <si>
    <r>
      <t>ALTRI PAESI ASIATICI/</t>
    </r>
    <r>
      <rPr>
        <b/>
        <i/>
        <sz val="10"/>
        <rFont val="Trebuchet MS"/>
        <family val="2"/>
      </rPr>
      <t>OTHER ASEAN COUNTRIES</t>
    </r>
  </si>
  <si>
    <t>INDIA</t>
  </si>
  <si>
    <t>INDONESIA</t>
  </si>
  <si>
    <t>Truck</t>
  </si>
  <si>
    <t>MALAYSIA</t>
  </si>
  <si>
    <t xml:space="preserve">VCL/LCV </t>
  </si>
  <si>
    <t>PAKISTAN</t>
  </si>
  <si>
    <t>TAIWAN</t>
  </si>
  <si>
    <t>THAILANDIA</t>
  </si>
  <si>
    <t>Veicoli commerciali e ind. / CVs</t>
  </si>
  <si>
    <t>VCL/ LCV</t>
  </si>
  <si>
    <t>FILIPPINE</t>
  </si>
  <si>
    <t>Totale Indonesia</t>
  </si>
  <si>
    <t>Totale Malaysia</t>
  </si>
  <si>
    <t>Totale Pakistan</t>
  </si>
  <si>
    <t>Totale Filippine</t>
  </si>
  <si>
    <t>Totale Taiwan</t>
  </si>
  <si>
    <t>Totale Thailandia</t>
  </si>
  <si>
    <t>Fonte: FOURIN/OICA/Fitch Solutions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</si>
</sst>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1" formatCode="_-* #,##0_-;\-* #,##0_-;_-* &quot;-&quot;_-;_-@_-"/>
    <numFmt numFmtId="43" formatCode="_-* #,##0.00_-;\-* #,##0.00_-;_-* &quot;-&quot;??_-;_-@_-"/>
    <numFmt numFmtId="164" formatCode="#,###,##0"/>
    <numFmt numFmtId="165" formatCode="_-* #,##0.00\ _F_-;\-* #,##0.00\ _F_-;_-* &quot;-&quot;??\ _F_-;_-@_-"/>
    <numFmt numFmtId="166" formatCode="_-* #,##0_-;\-* #,##0_-;_-* &quot;-&quot;??_-;_-@_-"/>
  </numFmts>
  <fonts count="17">
    <font>
      <sz val="11"/>
      <color theme="1"/>
      <name val="Calibri"/>
      <family val="2"/>
      <scheme val="minor"/>
    </font>
    <font>
      <sz val="10"/>
      <name val="Gill Sans"/>
    </font>
    <font>
      <b/>
      <sz val="10"/>
      <name val="Trebuchet MS"/>
      <family val="2"/>
    </font>
    <font>
      <b/>
      <i/>
      <sz val="10"/>
      <name val="Trebuchet MS"/>
      <family val="2"/>
    </font>
    <font>
      <sz val="10"/>
      <name val="Trebuchet MS"/>
      <family val="2"/>
    </font>
    <font>
      <i/>
      <sz val="10"/>
      <name val="Trebuchet MS"/>
      <family val="2"/>
    </font>
    <font>
      <b/>
      <sz val="9"/>
      <name val="Trebuchet MS"/>
      <family val="2"/>
    </font>
    <font>
      <sz val="9"/>
      <name val="Trebuchet MS"/>
      <family val="2"/>
    </font>
    <font>
      <i/>
      <sz val="9"/>
      <name val="Trebuchet MS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8"/>
      <name val="Calibri"/>
      <family val="2"/>
    </font>
    <font>
      <sz val="12"/>
      <name val="Helv"/>
    </font>
    <font>
      <sz val="9"/>
      <name val="Arial"/>
      <family val="2"/>
    </font>
    <font>
      <sz val="10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9"/>
      </patternFill>
    </fill>
    <fill>
      <patternFill patternType="solid">
        <fgColor indexed="44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3">
    <xf numFmtId="0" fontId="0" fillId="0" borderId="0"/>
    <xf numFmtId="164" fontId="9" fillId="2" borderId="0" applyNumberFormat="0" applyBorder="0">
      <alignment horizontal="right"/>
      <protection locked="0"/>
    </xf>
    <xf numFmtId="43" fontId="12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65" fontId="11" fillId="0" borderId="0" applyFont="0" applyFill="0" applyBorder="0" applyAlignment="0" applyProtection="0"/>
    <xf numFmtId="0" fontId="14" fillId="0" borderId="0"/>
    <xf numFmtId="0" fontId="1" fillId="0" borderId="0"/>
    <xf numFmtId="0" fontId="11" fillId="0" borderId="0"/>
    <xf numFmtId="0" fontId="10" fillId="0" borderId="0"/>
    <xf numFmtId="0" fontId="10" fillId="0" borderId="0"/>
    <xf numFmtId="164" fontId="9" fillId="2" borderId="0" applyNumberFormat="0" applyBorder="0">
      <alignment horizontal="left"/>
      <protection locked="0"/>
    </xf>
  </cellStyleXfs>
  <cellXfs count="28">
    <xf numFmtId="0" fontId="0" fillId="0" borderId="0" xfId="0"/>
    <xf numFmtId="0" fontId="2" fillId="0" borderId="0" xfId="8" applyFont="1"/>
    <xf numFmtId="0" fontId="4" fillId="0" borderId="0" xfId="8" applyFont="1"/>
    <xf numFmtId="0" fontId="5" fillId="0" borderId="0" xfId="8" applyFont="1"/>
    <xf numFmtId="0" fontId="7" fillId="0" borderId="0" xfId="8" applyFont="1"/>
    <xf numFmtId="0" fontId="8" fillId="0" borderId="0" xfId="8" applyFont="1" applyAlignment="1">
      <alignment horizontal="right"/>
    </xf>
    <xf numFmtId="0" fontId="6" fillId="3" borderId="1" xfId="8" applyFont="1" applyFill="1" applyBorder="1" applyAlignment="1">
      <alignment horizontal="left"/>
    </xf>
    <xf numFmtId="0" fontId="6" fillId="3" borderId="1" xfId="8" applyFont="1" applyFill="1" applyBorder="1" applyAlignment="1">
      <alignment horizontal="center"/>
    </xf>
    <xf numFmtId="0" fontId="6" fillId="5" borderId="0" xfId="8" applyFont="1" applyFill="1" applyBorder="1" applyAlignment="1">
      <alignment horizontal="left" vertical="center"/>
    </xf>
    <xf numFmtId="41" fontId="6" fillId="5" borderId="0" xfId="3" applyNumberFormat="1" applyFont="1" applyFill="1" applyBorder="1" applyAlignment="1">
      <alignment horizontal="right"/>
    </xf>
    <xf numFmtId="0" fontId="7" fillId="5" borderId="0" xfId="8" applyFont="1" applyFill="1"/>
    <xf numFmtId="0" fontId="6" fillId="5" borderId="1" xfId="8" applyFont="1" applyFill="1" applyBorder="1" applyAlignment="1">
      <alignment horizontal="left"/>
    </xf>
    <xf numFmtId="0" fontId="6" fillId="5" borderId="1" xfId="8" applyFont="1" applyFill="1" applyBorder="1" applyAlignment="1">
      <alignment horizontal="center"/>
    </xf>
    <xf numFmtId="166" fontId="7" fillId="5" borderId="1" xfId="2" applyNumberFormat="1" applyFont="1" applyFill="1" applyBorder="1" applyAlignment="1">
      <alignment horizontal="right"/>
    </xf>
    <xf numFmtId="0" fontId="7" fillId="5" borderId="1" xfId="8" applyFont="1" applyFill="1" applyBorder="1" applyAlignment="1">
      <alignment horizontal="left" indent="1"/>
    </xf>
    <xf numFmtId="166" fontId="7" fillId="6" borderId="1" xfId="2" applyNumberFormat="1" applyFont="1" applyFill="1" applyBorder="1" applyAlignment="1">
      <alignment horizontal="right"/>
    </xf>
    <xf numFmtId="166" fontId="8" fillId="5" borderId="1" xfId="2" applyNumberFormat="1" applyFont="1" applyFill="1" applyBorder="1" applyAlignment="1">
      <alignment horizontal="right"/>
    </xf>
    <xf numFmtId="0" fontId="8" fillId="5" borderId="1" xfId="8" applyFont="1" applyFill="1" applyBorder="1" applyAlignment="1">
      <alignment horizontal="left" indent="3"/>
    </xf>
    <xf numFmtId="0" fontId="7" fillId="6" borderId="1" xfId="8" applyFont="1" applyFill="1" applyBorder="1" applyAlignment="1">
      <alignment horizontal="left" indent="1"/>
    </xf>
    <xf numFmtId="0" fontId="4" fillId="5" borderId="0" xfId="8" applyFont="1" applyFill="1" applyBorder="1"/>
    <xf numFmtId="0" fontId="7" fillId="5" borderId="0" xfId="8" applyFont="1" applyFill="1" applyBorder="1"/>
    <xf numFmtId="3" fontId="15" fillId="5" borderId="0" xfId="7" applyNumberFormat="1" applyFont="1" applyFill="1" applyBorder="1" applyAlignment="1" applyProtection="1">
      <alignment vertical="center"/>
      <protection locked="0"/>
    </xf>
    <xf numFmtId="166" fontId="6" fillId="5" borderId="1" xfId="8" applyNumberFormat="1" applyFont="1" applyFill="1" applyBorder="1" applyAlignment="1">
      <alignment horizontal="left" vertical="center"/>
    </xf>
    <xf numFmtId="0" fontId="6" fillId="5" borderId="1" xfId="8" applyFont="1" applyFill="1" applyBorder="1" applyAlignment="1">
      <alignment horizontal="left" vertical="center"/>
    </xf>
    <xf numFmtId="166" fontId="7" fillId="5" borderId="1" xfId="8" applyNumberFormat="1" applyFont="1" applyFill="1" applyBorder="1" applyAlignment="1">
      <alignment horizontal="left" vertical="center"/>
    </xf>
    <xf numFmtId="0" fontId="7" fillId="4" borderId="1" xfId="8" applyFont="1" applyFill="1" applyBorder="1" applyAlignment="1">
      <alignment horizontal="left" vertical="center" indent="1"/>
    </xf>
    <xf numFmtId="166" fontId="7" fillId="4" borderId="1" xfId="8" applyNumberFormat="1" applyFont="1" applyFill="1" applyBorder="1" applyAlignment="1">
      <alignment horizontal="left" vertical="center"/>
    </xf>
    <xf numFmtId="3" fontId="16" fillId="0" borderId="0" xfId="0" applyNumberFormat="1" applyFont="1" applyAlignment="1">
      <alignment horizontal="right"/>
    </xf>
  </cellXfs>
  <cellStyles count="13">
    <cellStyle name="Ligne détail" xfId="1" xr:uid="{00000000-0005-0000-0000-000000000000}"/>
    <cellStyle name="Migliaia" xfId="2" builtinId="3"/>
    <cellStyle name="Migliaia [0] 2" xfId="3" xr:uid="{00000000-0005-0000-0000-000002000000}"/>
    <cellStyle name="Migliaia 2" xfId="4" xr:uid="{00000000-0005-0000-0000-000003000000}"/>
    <cellStyle name="Migliaia 3" xfId="5" xr:uid="{00000000-0005-0000-0000-000004000000}"/>
    <cellStyle name="Milliers_Classement2005-r" xfId="6" xr:uid="{00000000-0005-0000-0000-000005000000}"/>
    <cellStyle name="Normal_PROV20012002" xfId="7" xr:uid="{00000000-0005-0000-0000-000006000000}"/>
    <cellStyle name="Normale" xfId="0" builtinId="0"/>
    <cellStyle name="Normale 2" xfId="8" xr:uid="{00000000-0005-0000-0000-000008000000}"/>
    <cellStyle name="Normale 2 2 2" xfId="9" xr:uid="{00000000-0005-0000-0000-000009000000}"/>
    <cellStyle name="Normale 2_EXPORT_IMPORT" xfId="10" xr:uid="{00000000-0005-0000-0000-00000A000000}"/>
    <cellStyle name="Normale 3" xfId="11" xr:uid="{00000000-0005-0000-0000-00000B000000}"/>
    <cellStyle name="Titre lignes" xfId="12" xr:uid="{00000000-0005-0000-0000-00000C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76200</xdr:colOff>
      <xdr:row>1</xdr:row>
      <xdr:rowOff>6350</xdr:rowOff>
    </xdr:from>
    <xdr:to>
      <xdr:col>0</xdr:col>
      <xdr:colOff>787400</xdr:colOff>
      <xdr:row>3</xdr:row>
      <xdr:rowOff>119152</xdr:rowOff>
    </xdr:to>
    <xdr:pic>
      <xdr:nvPicPr>
        <xdr:cNvPr id="2" name="Immagine 1">
          <a:extLst>
            <a:ext uri="{FF2B5EF4-FFF2-40B4-BE49-F238E27FC236}">
              <a16:creationId xmlns:a16="http://schemas.microsoft.com/office/drawing/2014/main" id="{96FDCEB8-BEE3-4F06-B209-8FBE27F17D4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6200" y="158750"/>
          <a:ext cx="711200" cy="455702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MINI%20PORTALE%20AUTO%20IN%20CIFRE%202012/area%20riservata/statistiche%20italia/EXPORT_IMPOR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Indice"/>
      <sheetName val="2.anno"/>
      <sheetName val="3.mese"/>
      <sheetName val="4.marca"/>
      <sheetName val="5.paesi di destinazione"/>
      <sheetName val="6.DATI DOGANALI"/>
      <sheetName val="7.settore automotive"/>
      <sheetName val="8.autovetture nuove"/>
      <sheetName val="9.autovetture usate"/>
      <sheetName val="10.veicoli industriali nuovi"/>
      <sheetName val="11.veicoli industriali usati"/>
      <sheetName val="12.autocaravan"/>
      <sheetName val="13.rimorchi"/>
      <sheetName val="14.anni_import"/>
      <sheetName val="15.anno_parti"/>
      <sheetName val="16.parti_paesi"/>
      <sheetName val="17.parti_macro famiglie merci"/>
      <sheetName val="18.parti_prodotti"/>
      <sheetName val="19.Natura dei dati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56"/>
  <sheetViews>
    <sheetView showGridLines="0" tabSelected="1" zoomScaleNormal="100" zoomScaleSheetLayoutView="55" workbookViewId="0">
      <pane ySplit="5" topLeftCell="A15" activePane="bottomLeft" state="frozen"/>
      <selection pane="bottomLeft" activeCell="H1" sqref="H1"/>
    </sheetView>
  </sheetViews>
  <sheetFormatPr defaultColWidth="9.140625" defaultRowHeight="15"/>
  <cols>
    <col min="1" max="1" width="39.7109375" style="4" customWidth="1"/>
    <col min="2" max="3" width="11.140625" style="4" customWidth="1"/>
    <col min="4" max="5" width="11.42578125" style="4" customWidth="1"/>
    <col min="6" max="8" width="11.140625" style="4" customWidth="1"/>
    <col min="9" max="10" width="9.140625" style="20"/>
    <col min="11" max="16384" width="9.140625" style="4"/>
  </cols>
  <sheetData>
    <row r="2" spans="1:10" s="2" customFormat="1">
      <c r="B2" s="1" t="s">
        <v>7</v>
      </c>
      <c r="C2" s="1"/>
      <c r="I2" s="19"/>
      <c r="J2" s="19"/>
    </row>
    <row r="3" spans="1:10" s="2" customFormat="1">
      <c r="B3" s="1" t="s">
        <v>0</v>
      </c>
      <c r="C3" s="1"/>
      <c r="I3" s="19"/>
      <c r="J3" s="19"/>
    </row>
    <row r="4" spans="1:10" s="2" customFormat="1">
      <c r="A4" s="3"/>
      <c r="B4" s="3"/>
      <c r="C4" s="3"/>
      <c r="I4" s="19"/>
      <c r="J4" s="19"/>
    </row>
    <row r="5" spans="1:10">
      <c r="A5" s="6"/>
      <c r="B5" s="7">
        <v>2013</v>
      </c>
      <c r="C5" s="7">
        <v>2014</v>
      </c>
      <c r="D5" s="7">
        <v>2015</v>
      </c>
      <c r="E5" s="7">
        <v>2016</v>
      </c>
      <c r="F5" s="7">
        <v>2017</v>
      </c>
      <c r="G5" s="7">
        <v>2018</v>
      </c>
      <c r="H5" s="7">
        <v>2019</v>
      </c>
    </row>
    <row r="6" spans="1:10" s="10" customFormat="1">
      <c r="A6" s="11" t="s">
        <v>8</v>
      </c>
      <c r="B6" s="12"/>
      <c r="C6" s="12"/>
      <c r="D6" s="12"/>
      <c r="E6" s="12"/>
      <c r="F6" s="12"/>
      <c r="G6" s="12"/>
      <c r="H6" s="12"/>
      <c r="I6" s="20"/>
      <c r="J6" s="20"/>
    </row>
    <row r="7" spans="1:10">
      <c r="A7" s="14" t="s">
        <v>1</v>
      </c>
      <c r="B7" s="13">
        <v>3155694</v>
      </c>
      <c r="C7" s="13">
        <v>3162372</v>
      </c>
      <c r="D7" s="13">
        <v>3412689</v>
      </c>
      <c r="E7" s="13">
        <v>3707348</v>
      </c>
      <c r="F7" s="13">
        <v>3962050</v>
      </c>
      <c r="G7" s="13">
        <v>4064553</v>
      </c>
      <c r="H7" s="13">
        <v>3623335</v>
      </c>
    </row>
    <row r="8" spans="1:10">
      <c r="A8" s="14" t="s">
        <v>6</v>
      </c>
      <c r="B8" s="13">
        <f t="shared" ref="B8:H8" si="0">SUM(B9:B11)</f>
        <v>742731</v>
      </c>
      <c r="C8" s="13">
        <f t="shared" si="0"/>
        <v>682672</v>
      </c>
      <c r="D8" s="13">
        <f t="shared" si="0"/>
        <v>748911</v>
      </c>
      <c r="E8" s="13">
        <f t="shared" si="0"/>
        <v>811993</v>
      </c>
      <c r="F8" s="13">
        <f t="shared" si="0"/>
        <v>830904</v>
      </c>
      <c r="G8" s="13">
        <f t="shared" si="0"/>
        <v>1109679</v>
      </c>
      <c r="H8" s="13">
        <f t="shared" si="0"/>
        <v>892656</v>
      </c>
    </row>
    <row r="9" spans="1:10">
      <c r="A9" s="17" t="s">
        <v>2</v>
      </c>
      <c r="B9" s="16">
        <v>515936</v>
      </c>
      <c r="C9" s="16">
        <v>433889</v>
      </c>
      <c r="D9" s="16">
        <v>430008</v>
      </c>
      <c r="E9" s="16">
        <v>466096</v>
      </c>
      <c r="F9" s="16">
        <v>504220</v>
      </c>
      <c r="G9" s="16">
        <v>663160</v>
      </c>
      <c r="H9" s="16">
        <v>589164</v>
      </c>
      <c r="I9" s="21"/>
      <c r="J9" s="21"/>
    </row>
    <row r="10" spans="1:10">
      <c r="A10" s="17" t="s">
        <v>3</v>
      </c>
      <c r="B10" s="16">
        <v>183037</v>
      </c>
      <c r="C10" s="16">
        <v>204619</v>
      </c>
      <c r="D10" s="16">
        <v>265955</v>
      </c>
      <c r="E10" s="16">
        <v>293711</v>
      </c>
      <c r="F10" s="16">
        <v>283933</v>
      </c>
      <c r="G10" s="16">
        <v>407077</v>
      </c>
      <c r="H10" s="16">
        <v>256326</v>
      </c>
      <c r="I10" s="21"/>
      <c r="J10" s="21"/>
    </row>
    <row r="11" spans="1:10">
      <c r="A11" s="17" t="s">
        <v>4</v>
      </c>
      <c r="B11" s="16">
        <v>43758</v>
      </c>
      <c r="C11" s="16">
        <v>44164</v>
      </c>
      <c r="D11" s="16">
        <v>52948</v>
      </c>
      <c r="E11" s="16">
        <v>52186</v>
      </c>
      <c r="F11" s="16">
        <v>42751</v>
      </c>
      <c r="G11" s="16">
        <v>39442</v>
      </c>
      <c r="H11" s="16">
        <v>47166</v>
      </c>
      <c r="I11" s="21"/>
      <c r="J11" s="21"/>
    </row>
    <row r="12" spans="1:10">
      <c r="A12" s="18" t="s">
        <v>5</v>
      </c>
      <c r="B12" s="15">
        <f t="shared" ref="B12:H12" si="1">+B7+B8</f>
        <v>3898425</v>
      </c>
      <c r="C12" s="15">
        <f t="shared" si="1"/>
        <v>3845044</v>
      </c>
      <c r="D12" s="15">
        <f t="shared" si="1"/>
        <v>4161600</v>
      </c>
      <c r="E12" s="15">
        <f t="shared" si="1"/>
        <v>4519341</v>
      </c>
      <c r="F12" s="15">
        <f t="shared" si="1"/>
        <v>4792954</v>
      </c>
      <c r="G12" s="15">
        <f t="shared" si="1"/>
        <v>5174232</v>
      </c>
      <c r="H12" s="15">
        <f t="shared" si="1"/>
        <v>4515991</v>
      </c>
    </row>
    <row r="13" spans="1:10">
      <c r="A13" s="11" t="s">
        <v>9</v>
      </c>
      <c r="B13" s="13"/>
      <c r="C13" s="13"/>
      <c r="D13" s="13"/>
      <c r="E13" s="13"/>
      <c r="F13" s="13"/>
      <c r="G13" s="13"/>
      <c r="H13" s="13"/>
    </row>
    <row r="14" spans="1:10">
      <c r="A14" s="14" t="s">
        <v>1</v>
      </c>
      <c r="B14" s="13">
        <v>925111</v>
      </c>
      <c r="C14" s="13">
        <v>1013172</v>
      </c>
      <c r="D14" s="13">
        <v>824445</v>
      </c>
      <c r="E14" s="13">
        <v>968476</v>
      </c>
      <c r="F14" s="13">
        <v>982356</v>
      </c>
      <c r="G14" s="13">
        <v>1055774</v>
      </c>
      <c r="H14" s="13">
        <v>1045666</v>
      </c>
    </row>
    <row r="15" spans="1:10">
      <c r="A15" s="14" t="s">
        <v>16</v>
      </c>
      <c r="B15" s="13">
        <f t="shared" ref="B15:H15" si="2">+B16+B17+B18</f>
        <v>283100</v>
      </c>
      <c r="C15" s="13">
        <f t="shared" si="2"/>
        <v>275351</v>
      </c>
      <c r="D15" s="13">
        <f t="shared" si="2"/>
        <v>274335</v>
      </c>
      <c r="E15" s="13">
        <f t="shared" si="2"/>
        <v>209321</v>
      </c>
      <c r="F15" s="13">
        <f t="shared" si="2"/>
        <v>234259</v>
      </c>
      <c r="G15" s="13">
        <f t="shared" si="2"/>
        <v>287940</v>
      </c>
      <c r="H15" s="13">
        <f t="shared" si="2"/>
        <v>241182</v>
      </c>
    </row>
    <row r="16" spans="1:10">
      <c r="A16" s="17" t="s">
        <v>17</v>
      </c>
      <c r="B16" s="13">
        <v>141651</v>
      </c>
      <c r="C16" s="13">
        <v>161232</v>
      </c>
      <c r="D16" s="13">
        <v>199715</v>
      </c>
      <c r="E16" s="13">
        <v>140269</v>
      </c>
      <c r="F16" s="13">
        <v>145183</v>
      </c>
      <c r="G16" s="13">
        <v>166338</v>
      </c>
      <c r="H16" s="13">
        <v>146150</v>
      </c>
    </row>
    <row r="17" spans="1:8">
      <c r="A17" s="17" t="s">
        <v>10</v>
      </c>
      <c r="B17" s="16">
        <v>136736</v>
      </c>
      <c r="C17" s="16">
        <v>110014</v>
      </c>
      <c r="D17" s="16">
        <v>70747</v>
      </c>
      <c r="E17" s="16">
        <v>64283</v>
      </c>
      <c r="F17" s="16">
        <v>86526</v>
      </c>
      <c r="G17" s="16">
        <v>118142</v>
      </c>
      <c r="H17" s="16">
        <v>91757</v>
      </c>
    </row>
    <row r="18" spans="1:8">
      <c r="A18" s="17" t="s">
        <v>4</v>
      </c>
      <c r="B18" s="16">
        <v>4713</v>
      </c>
      <c r="C18" s="16">
        <v>4105</v>
      </c>
      <c r="D18" s="16">
        <v>3873</v>
      </c>
      <c r="E18" s="16">
        <v>4769</v>
      </c>
      <c r="F18" s="16">
        <v>2550</v>
      </c>
      <c r="G18" s="16">
        <v>3460</v>
      </c>
      <c r="H18" s="16">
        <v>3275</v>
      </c>
    </row>
    <row r="19" spans="1:8">
      <c r="A19" s="25" t="s">
        <v>19</v>
      </c>
      <c r="B19" s="26">
        <f t="shared" ref="B19:H19" si="3">+B15+B14</f>
        <v>1208211</v>
      </c>
      <c r="C19" s="26">
        <f t="shared" si="3"/>
        <v>1288523</v>
      </c>
      <c r="D19" s="26">
        <f t="shared" si="3"/>
        <v>1098780</v>
      </c>
      <c r="E19" s="26">
        <f t="shared" si="3"/>
        <v>1177797</v>
      </c>
      <c r="F19" s="26">
        <f t="shared" si="3"/>
        <v>1216615</v>
      </c>
      <c r="G19" s="26">
        <f t="shared" si="3"/>
        <v>1343714</v>
      </c>
      <c r="H19" s="26">
        <f t="shared" si="3"/>
        <v>1286848</v>
      </c>
    </row>
    <row r="20" spans="1:8">
      <c r="A20" s="11" t="s">
        <v>11</v>
      </c>
      <c r="B20" s="13"/>
      <c r="C20" s="13"/>
      <c r="D20" s="13"/>
      <c r="E20" s="13"/>
      <c r="F20" s="13"/>
      <c r="G20" s="13"/>
      <c r="H20" s="13"/>
    </row>
    <row r="21" spans="1:8">
      <c r="A21" s="14" t="s">
        <v>1</v>
      </c>
      <c r="B21" s="13">
        <v>543892</v>
      </c>
      <c r="C21" s="13">
        <v>545122</v>
      </c>
      <c r="D21" s="13">
        <v>563883</v>
      </c>
      <c r="E21" s="13">
        <v>503691</v>
      </c>
      <c r="F21" s="13">
        <v>459558</v>
      </c>
      <c r="G21" s="13">
        <v>522392</v>
      </c>
      <c r="H21" s="13">
        <v>535713</v>
      </c>
    </row>
    <row r="22" spans="1:8">
      <c r="A22" s="14" t="s">
        <v>6</v>
      </c>
      <c r="B22" s="13">
        <f t="shared" ref="B22:H22" si="4">SUM(B23:B25)</f>
        <v>57515</v>
      </c>
      <c r="C22" s="13">
        <f t="shared" si="4"/>
        <v>51296</v>
      </c>
      <c r="D22" s="13">
        <f t="shared" si="4"/>
        <v>50781</v>
      </c>
      <c r="E22" s="13">
        <f t="shared" si="4"/>
        <v>41562</v>
      </c>
      <c r="F22" s="13">
        <f t="shared" si="4"/>
        <v>40081</v>
      </c>
      <c r="G22" s="13">
        <f t="shared" si="4"/>
        <v>42579</v>
      </c>
      <c r="H22" s="13">
        <f t="shared" si="4"/>
        <v>36622</v>
      </c>
    </row>
    <row r="23" spans="1:8">
      <c r="A23" s="17" t="s">
        <v>12</v>
      </c>
      <c r="B23" s="13">
        <v>55390</v>
      </c>
      <c r="C23" s="13">
        <v>49072</v>
      </c>
      <c r="D23" s="13">
        <v>49524</v>
      </c>
      <c r="E23" s="13">
        <v>40218</v>
      </c>
      <c r="F23" s="13">
        <v>38555</v>
      </c>
      <c r="G23" s="13">
        <v>40812</v>
      </c>
      <c r="H23" s="13">
        <v>34985</v>
      </c>
    </row>
    <row r="24" spans="1:8">
      <c r="A24" s="17" t="s">
        <v>10</v>
      </c>
      <c r="B24" s="16">
        <v>1269</v>
      </c>
      <c r="C24" s="16">
        <v>1489</v>
      </c>
      <c r="D24" s="16">
        <v>740</v>
      </c>
      <c r="E24" s="16">
        <v>591</v>
      </c>
      <c r="F24" s="16">
        <v>977</v>
      </c>
      <c r="G24" s="16">
        <v>1196</v>
      </c>
      <c r="H24" s="16">
        <v>933</v>
      </c>
    </row>
    <row r="25" spans="1:8">
      <c r="A25" s="17" t="s">
        <v>4</v>
      </c>
      <c r="B25" s="16">
        <v>856</v>
      </c>
      <c r="C25" s="16">
        <v>735</v>
      </c>
      <c r="D25" s="16">
        <v>517</v>
      </c>
      <c r="E25" s="16">
        <v>753</v>
      </c>
      <c r="F25" s="16">
        <v>549</v>
      </c>
      <c r="G25" s="16">
        <v>571</v>
      </c>
      <c r="H25" s="16">
        <v>704</v>
      </c>
    </row>
    <row r="26" spans="1:8">
      <c r="A26" s="25" t="s">
        <v>20</v>
      </c>
      <c r="B26" s="26">
        <f t="shared" ref="B26:H26" si="5">+B21+B22</f>
        <v>601407</v>
      </c>
      <c r="C26" s="26">
        <f t="shared" si="5"/>
        <v>596418</v>
      </c>
      <c r="D26" s="26">
        <f t="shared" si="5"/>
        <v>614664</v>
      </c>
      <c r="E26" s="26">
        <f t="shared" si="5"/>
        <v>545253</v>
      </c>
      <c r="F26" s="26">
        <f t="shared" si="5"/>
        <v>499639</v>
      </c>
      <c r="G26" s="26">
        <f t="shared" si="5"/>
        <v>564971</v>
      </c>
      <c r="H26" s="26">
        <f t="shared" si="5"/>
        <v>572335</v>
      </c>
    </row>
    <row r="27" spans="1:8">
      <c r="A27" s="11" t="s">
        <v>13</v>
      </c>
      <c r="B27" s="13"/>
      <c r="C27" s="13"/>
      <c r="D27" s="13"/>
      <c r="E27" s="13"/>
      <c r="F27" s="13"/>
      <c r="G27" s="13"/>
      <c r="H27" s="13"/>
    </row>
    <row r="28" spans="1:8">
      <c r="A28" s="14" t="s">
        <v>1</v>
      </c>
      <c r="B28" s="13">
        <v>121244</v>
      </c>
      <c r="C28" s="13">
        <v>126334</v>
      </c>
      <c r="D28" s="13">
        <v>182548</v>
      </c>
      <c r="E28" s="13">
        <v>177652</v>
      </c>
      <c r="F28" s="13">
        <v>204501</v>
      </c>
      <c r="G28" s="13">
        <v>223481</v>
      </c>
      <c r="H28" s="13">
        <v>156623</v>
      </c>
    </row>
    <row r="29" spans="1:8">
      <c r="A29" s="14" t="s">
        <v>6</v>
      </c>
      <c r="B29" s="13">
        <f t="shared" ref="B29:H29" si="6">+B30+B32+B31</f>
        <v>20911</v>
      </c>
      <c r="C29" s="13">
        <f t="shared" si="6"/>
        <v>22724</v>
      </c>
      <c r="D29" s="13">
        <f t="shared" si="6"/>
        <v>47138</v>
      </c>
      <c r="E29" s="13">
        <f t="shared" si="6"/>
        <v>35887</v>
      </c>
      <c r="F29" s="13">
        <f t="shared" si="6"/>
        <v>46239</v>
      </c>
      <c r="G29" s="13">
        <f t="shared" si="6"/>
        <v>46167</v>
      </c>
      <c r="H29" s="13">
        <f t="shared" si="6"/>
        <v>29688</v>
      </c>
    </row>
    <row r="30" spans="1:8">
      <c r="A30" s="17" t="s">
        <v>12</v>
      </c>
      <c r="B30" s="13">
        <v>18246</v>
      </c>
      <c r="C30" s="13">
        <v>18786</v>
      </c>
      <c r="D30" s="13">
        <v>41765</v>
      </c>
      <c r="E30" s="13">
        <v>27501</v>
      </c>
      <c r="F30" s="13">
        <v>36961</v>
      </c>
      <c r="G30" s="13">
        <v>36853</v>
      </c>
      <c r="H30" s="13">
        <v>24951</v>
      </c>
    </row>
    <row r="31" spans="1:8">
      <c r="A31" s="17" t="s">
        <v>10</v>
      </c>
      <c r="B31" s="13">
        <v>2137</v>
      </c>
      <c r="C31" s="13">
        <v>3375</v>
      </c>
      <c r="D31" s="13">
        <v>4600</v>
      </c>
      <c r="E31" s="13">
        <v>7146</v>
      </c>
      <c r="F31" s="13">
        <v>8420</v>
      </c>
      <c r="G31" s="13">
        <v>9314</v>
      </c>
      <c r="H31" s="13">
        <v>4737</v>
      </c>
    </row>
    <row r="32" spans="1:8">
      <c r="A32" s="17" t="s">
        <v>4</v>
      </c>
      <c r="B32" s="13">
        <v>528</v>
      </c>
      <c r="C32" s="13">
        <v>563</v>
      </c>
      <c r="D32" s="13">
        <v>773</v>
      </c>
      <c r="E32" s="13">
        <v>1240</v>
      </c>
      <c r="F32" s="13">
        <v>858</v>
      </c>
      <c r="G32" s="13"/>
      <c r="H32" s="13"/>
    </row>
    <row r="33" spans="1:12">
      <c r="A33" s="25" t="s">
        <v>21</v>
      </c>
      <c r="B33" s="26">
        <f t="shared" ref="B33:H33" si="7">+B28+B29</f>
        <v>142155</v>
      </c>
      <c r="C33" s="26">
        <f t="shared" si="7"/>
        <v>149058</v>
      </c>
      <c r="D33" s="26">
        <f t="shared" si="7"/>
        <v>229686</v>
      </c>
      <c r="E33" s="26">
        <f t="shared" si="7"/>
        <v>213539</v>
      </c>
      <c r="F33" s="26">
        <f t="shared" si="7"/>
        <v>250740</v>
      </c>
      <c r="G33" s="26">
        <f t="shared" si="7"/>
        <v>269648</v>
      </c>
      <c r="H33" s="26">
        <f t="shared" si="7"/>
        <v>186311</v>
      </c>
    </row>
    <row r="34" spans="1:12">
      <c r="A34" s="23" t="s">
        <v>18</v>
      </c>
      <c r="B34" s="22"/>
      <c r="C34" s="22"/>
      <c r="D34" s="22"/>
      <c r="E34" s="22"/>
      <c r="F34" s="22"/>
      <c r="G34" s="22"/>
      <c r="H34" s="22"/>
    </row>
    <row r="35" spans="1:12">
      <c r="A35" s="14" t="s">
        <v>1</v>
      </c>
      <c r="B35" s="24">
        <v>26940</v>
      </c>
      <c r="C35" s="24">
        <v>27070</v>
      </c>
      <c r="D35" s="24">
        <v>36395</v>
      </c>
      <c r="E35" s="24">
        <v>45853</v>
      </c>
      <c r="F35" s="24">
        <v>55525</v>
      </c>
      <c r="G35" s="24">
        <v>40500</v>
      </c>
      <c r="H35" s="24">
        <v>57238</v>
      </c>
      <c r="K35" s="27"/>
      <c r="L35" s="27"/>
    </row>
    <row r="36" spans="1:12">
      <c r="A36" s="14" t="s">
        <v>6</v>
      </c>
      <c r="B36" s="24">
        <v>52679</v>
      </c>
      <c r="C36" s="24">
        <v>61775</v>
      </c>
      <c r="D36" s="24">
        <v>62373</v>
      </c>
      <c r="E36" s="24">
        <v>71015</v>
      </c>
      <c r="F36" s="24">
        <v>85727</v>
      </c>
      <c r="G36" s="24">
        <v>79763</v>
      </c>
      <c r="H36" s="24">
        <v>95094</v>
      </c>
    </row>
    <row r="37" spans="1:12">
      <c r="A37" s="25" t="s">
        <v>22</v>
      </c>
      <c r="B37" s="26">
        <f t="shared" ref="B37:H37" si="8">+B36+B35</f>
        <v>79619</v>
      </c>
      <c r="C37" s="26">
        <f t="shared" si="8"/>
        <v>88845</v>
      </c>
      <c r="D37" s="26">
        <f t="shared" si="8"/>
        <v>98768</v>
      </c>
      <c r="E37" s="26">
        <f t="shared" si="8"/>
        <v>116868</v>
      </c>
      <c r="F37" s="26">
        <f t="shared" si="8"/>
        <v>141252</v>
      </c>
      <c r="G37" s="26">
        <f t="shared" si="8"/>
        <v>120263</v>
      </c>
      <c r="H37" s="26">
        <f t="shared" si="8"/>
        <v>152332</v>
      </c>
    </row>
    <row r="38" spans="1:12" s="10" customFormat="1">
      <c r="A38" s="11" t="s">
        <v>14</v>
      </c>
      <c r="B38" s="13"/>
      <c r="C38" s="13"/>
      <c r="D38" s="13"/>
      <c r="E38" s="13"/>
      <c r="F38" s="13"/>
      <c r="G38" s="13"/>
      <c r="H38" s="13"/>
      <c r="I38" s="20"/>
      <c r="J38" s="20"/>
    </row>
    <row r="39" spans="1:12" s="10" customFormat="1">
      <c r="A39" s="14" t="s">
        <v>1</v>
      </c>
      <c r="B39" s="13">
        <v>291037</v>
      </c>
      <c r="C39" s="13">
        <v>332629</v>
      </c>
      <c r="D39" s="13">
        <v>298418</v>
      </c>
      <c r="E39" s="13">
        <v>251087</v>
      </c>
      <c r="F39" s="13">
        <v>230356</v>
      </c>
      <c r="G39" s="13">
        <v>188997</v>
      </c>
      <c r="H39" s="13">
        <v>189549</v>
      </c>
      <c r="I39" s="20"/>
      <c r="J39" s="20"/>
    </row>
    <row r="40" spans="1:12" s="10" customFormat="1">
      <c r="A40" s="14" t="s">
        <v>6</v>
      </c>
      <c r="B40" s="13">
        <f t="shared" ref="B40:H40" si="9">+B41+B42</f>
        <v>47683</v>
      </c>
      <c r="C40" s="13">
        <f t="shared" si="9"/>
        <v>46594</v>
      </c>
      <c r="D40" s="13">
        <f t="shared" si="9"/>
        <v>52667</v>
      </c>
      <c r="E40" s="13">
        <f t="shared" si="9"/>
        <v>58435</v>
      </c>
      <c r="F40" s="13">
        <f t="shared" si="9"/>
        <v>61207</v>
      </c>
      <c r="G40" s="13">
        <f t="shared" si="9"/>
        <v>63189</v>
      </c>
      <c r="H40" s="13">
        <f t="shared" si="9"/>
        <v>61755</v>
      </c>
      <c r="I40" s="20"/>
      <c r="J40" s="20"/>
    </row>
    <row r="41" spans="1:12" s="10" customFormat="1">
      <c r="A41" s="17" t="s">
        <v>12</v>
      </c>
      <c r="B41" s="13">
        <v>44772</v>
      </c>
      <c r="C41" s="13">
        <v>42881</v>
      </c>
      <c r="D41" s="13">
        <v>48249</v>
      </c>
      <c r="E41" s="13">
        <v>54091</v>
      </c>
      <c r="F41" s="13">
        <v>56802</v>
      </c>
      <c r="G41" s="13">
        <v>57322</v>
      </c>
      <c r="H41" s="13">
        <v>55896</v>
      </c>
      <c r="I41" s="20"/>
      <c r="J41" s="20"/>
    </row>
    <row r="42" spans="1:12" s="10" customFormat="1">
      <c r="A42" s="17" t="s">
        <v>10</v>
      </c>
      <c r="B42" s="13">
        <v>2911</v>
      </c>
      <c r="C42" s="13">
        <v>3713</v>
      </c>
      <c r="D42" s="13">
        <v>4418</v>
      </c>
      <c r="E42" s="13">
        <v>4344</v>
      </c>
      <c r="F42" s="13">
        <v>4405</v>
      </c>
      <c r="G42" s="13">
        <v>5867</v>
      </c>
      <c r="H42" s="13">
        <v>5859</v>
      </c>
      <c r="I42" s="20"/>
      <c r="J42" s="20"/>
    </row>
    <row r="43" spans="1:12">
      <c r="A43" s="25" t="s">
        <v>23</v>
      </c>
      <c r="B43" s="26">
        <f t="shared" ref="B43:H43" si="10">+B40+B39</f>
        <v>338720</v>
      </c>
      <c r="C43" s="26">
        <f t="shared" si="10"/>
        <v>379223</v>
      </c>
      <c r="D43" s="26">
        <f t="shared" si="10"/>
        <v>351085</v>
      </c>
      <c r="E43" s="26">
        <f t="shared" si="10"/>
        <v>309522</v>
      </c>
      <c r="F43" s="26">
        <f t="shared" si="10"/>
        <v>291563</v>
      </c>
      <c r="G43" s="26">
        <f t="shared" si="10"/>
        <v>252186</v>
      </c>
      <c r="H43" s="26">
        <f t="shared" si="10"/>
        <v>251304</v>
      </c>
    </row>
    <row r="44" spans="1:12">
      <c r="A44" s="11" t="s">
        <v>15</v>
      </c>
      <c r="B44" s="13"/>
      <c r="C44" s="13"/>
      <c r="D44" s="13"/>
      <c r="E44" s="13"/>
      <c r="F44" s="13"/>
      <c r="G44" s="13"/>
      <c r="H44" s="13"/>
    </row>
    <row r="45" spans="1:12">
      <c r="A45" s="14" t="s">
        <v>1</v>
      </c>
      <c r="B45" s="13">
        <v>1071076</v>
      </c>
      <c r="C45" s="13">
        <v>742678</v>
      </c>
      <c r="D45" s="13">
        <v>768706</v>
      </c>
      <c r="E45" s="13">
        <v>811805</v>
      </c>
      <c r="F45" s="13">
        <v>826787</v>
      </c>
      <c r="G45" s="13">
        <v>877015</v>
      </c>
      <c r="H45" s="13">
        <v>796304</v>
      </c>
    </row>
    <row r="46" spans="1:12">
      <c r="A46" s="14" t="s">
        <v>6</v>
      </c>
      <c r="B46" s="13">
        <f t="shared" ref="B46:H46" si="11">+B47+B48+B49</f>
        <v>1385981</v>
      </c>
      <c r="C46" s="13">
        <f t="shared" si="11"/>
        <v>1146251</v>
      </c>
      <c r="D46" s="13">
        <f t="shared" si="11"/>
        <v>1144296</v>
      </c>
      <c r="E46" s="13">
        <f t="shared" si="11"/>
        <v>1132612</v>
      </c>
      <c r="F46" s="13">
        <f t="shared" si="11"/>
        <v>1162036</v>
      </c>
      <c r="G46" s="13">
        <f t="shared" si="11"/>
        <v>1282625</v>
      </c>
      <c r="H46" s="13">
        <f t="shared" si="11"/>
        <v>1209586</v>
      </c>
    </row>
    <row r="47" spans="1:12">
      <c r="A47" s="17" t="s">
        <v>12</v>
      </c>
      <c r="B47" s="13">
        <v>1343883</v>
      </c>
      <c r="C47" s="13">
        <v>1119239</v>
      </c>
      <c r="D47" s="13">
        <v>1122023</v>
      </c>
      <c r="E47" s="13">
        <v>1109865</v>
      </c>
      <c r="F47" s="13">
        <v>1136191</v>
      </c>
      <c r="G47" s="13">
        <v>1258077</v>
      </c>
      <c r="H47" s="13">
        <v>1186062</v>
      </c>
    </row>
    <row r="48" spans="1:12">
      <c r="A48" s="17" t="s">
        <v>10</v>
      </c>
      <c r="B48" s="13">
        <v>41342</v>
      </c>
      <c r="C48" s="13">
        <v>26449</v>
      </c>
      <c r="D48" s="13">
        <v>21828</v>
      </c>
      <c r="E48" s="13">
        <v>22565</v>
      </c>
      <c r="F48" s="13">
        <v>25571</v>
      </c>
      <c r="G48" s="13">
        <v>24019</v>
      </c>
      <c r="H48" s="13">
        <v>23265</v>
      </c>
    </row>
    <row r="49" spans="1:8">
      <c r="A49" s="17" t="s">
        <v>4</v>
      </c>
      <c r="B49" s="13">
        <v>756</v>
      </c>
      <c r="C49" s="13">
        <v>563</v>
      </c>
      <c r="D49" s="13">
        <v>445</v>
      </c>
      <c r="E49" s="13">
        <v>182</v>
      </c>
      <c r="F49" s="13">
        <v>274</v>
      </c>
      <c r="G49" s="13">
        <v>529</v>
      </c>
      <c r="H49" s="13">
        <v>259</v>
      </c>
    </row>
    <row r="50" spans="1:8">
      <c r="A50" s="25" t="s">
        <v>24</v>
      </c>
      <c r="B50" s="26">
        <f t="shared" ref="B50:G50" si="12">+B45+B46</f>
        <v>2457057</v>
      </c>
      <c r="C50" s="26">
        <f t="shared" si="12"/>
        <v>1888929</v>
      </c>
      <c r="D50" s="26">
        <f t="shared" si="12"/>
        <v>1913002</v>
      </c>
      <c r="E50" s="26">
        <f t="shared" si="12"/>
        <v>1944417</v>
      </c>
      <c r="F50" s="26">
        <f t="shared" si="12"/>
        <v>1988823</v>
      </c>
      <c r="G50" s="26">
        <f t="shared" si="12"/>
        <v>2159640</v>
      </c>
      <c r="H50" s="26">
        <f t="shared" ref="H50" si="13">+H45+H46</f>
        <v>2005890</v>
      </c>
    </row>
    <row r="51" spans="1:8">
      <c r="A51" s="8"/>
      <c r="B51" s="8"/>
      <c r="C51" s="8"/>
      <c r="D51" s="9"/>
      <c r="E51" s="9"/>
      <c r="F51" s="9"/>
      <c r="G51" s="5"/>
      <c r="H51" s="5" t="s">
        <v>25</v>
      </c>
    </row>
    <row r="52" spans="1:8">
      <c r="A52" s="8"/>
      <c r="B52" s="8"/>
      <c r="C52" s="8"/>
      <c r="D52" s="9"/>
      <c r="E52" s="9"/>
      <c r="F52" s="9"/>
      <c r="G52" s="9"/>
      <c r="H52" s="9"/>
    </row>
    <row r="53" spans="1:8">
      <c r="A53" s="8"/>
      <c r="B53" s="8"/>
      <c r="C53" s="8"/>
      <c r="D53" s="9"/>
      <c r="E53" s="9"/>
      <c r="F53" s="9"/>
      <c r="G53" s="9"/>
      <c r="H53" s="9"/>
    </row>
    <row r="54" spans="1:8">
      <c r="A54" s="8"/>
      <c r="B54" s="8"/>
      <c r="C54" s="8"/>
      <c r="D54" s="9"/>
      <c r="E54" s="9"/>
      <c r="F54" s="9"/>
      <c r="G54" s="9"/>
      <c r="H54" s="9"/>
    </row>
    <row r="55" spans="1:8">
      <c r="A55" s="8"/>
      <c r="B55" s="8"/>
      <c r="C55" s="8"/>
      <c r="D55" s="9"/>
      <c r="E55" s="9"/>
      <c r="F55" s="9"/>
      <c r="G55" s="9"/>
      <c r="H55" s="9"/>
    </row>
    <row r="56" spans="1:8">
      <c r="D56" s="5"/>
      <c r="E56" s="5"/>
      <c r="F56" s="5"/>
    </row>
  </sheetData>
  <phoneticPr fontId="13" type="noConversion"/>
  <pageMargins left="0.62992125984251968" right="0.62992125984251968" top="0.47244094488188981" bottom="0.70866141732283472" header="0.31496062992125984" footer="0.31496062992125984"/>
  <pageSetup paperSize="9" scale="75" orientation="portrait" r:id="rId1"/>
  <headerFooter>
    <oddFooter>&amp;L&amp;"Trebuchet MS,Grassetto"&amp;10Statistiche estere - PRODUZIONE MONDIALE
Automobile in cifre&amp;C&amp;"Trebuchet MS,Normale"&amp;8&amp;P/&amp;N&amp;R&amp;"Trebuchet MS,Grassetto"&amp;10ANFIA - Studi e statistiche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2</vt:i4>
      </vt:variant>
    </vt:vector>
  </HeadingPairs>
  <TitlesOfParts>
    <vt:vector size="3" baseType="lpstr">
      <vt:lpstr>29.ALTRI ASIA</vt:lpstr>
      <vt:lpstr>'29.ALTRI ASIA'!Area_stampa</vt:lpstr>
      <vt:lpstr>'29.ALTRI ASIA'!Titoli_stampa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duprez arnault</dc:creator>
  <cp:lastModifiedBy>ANFIA </cp:lastModifiedBy>
  <cp:lastPrinted>2020-08-19T12:57:14Z</cp:lastPrinted>
  <dcterms:created xsi:type="dcterms:W3CDTF">2012-11-26T15:30:38Z</dcterms:created>
  <dcterms:modified xsi:type="dcterms:W3CDTF">2020-08-19T12:57:23Z</dcterms:modified>
</cp:coreProperties>
</file>