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L:\MINI PORTALE AUTO IN CIFRE 2020\StatisticheEstere\ProdMondo\Aggiornati\"/>
    </mc:Choice>
  </mc:AlternateContent>
  <xr:revisionPtr revIDLastSave="0" documentId="13_ncr:1_{4AB69F32-1073-4EA9-88F2-4462CCB87EF6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3.Autoveicoli" sheetId="1" r:id="rId1"/>
    <sheet name="4.Top12 Paesi Produttori" sheetId="5" r:id="rId2"/>
    <sheet name="Grafico1" sheetId="2" r:id="rId3"/>
    <sheet name="Grafico2" sheetId="4" r:id="rId4"/>
  </sheets>
  <externalReferences>
    <externalReference r:id="rId5"/>
    <externalReference r:id="rId6"/>
    <externalReference r:id="rId7"/>
  </externalReferences>
  <definedNames>
    <definedName name="_xlnm.Print_Area" localSheetId="0">'3.Autoveicoli'!$A$1:$W$84</definedName>
    <definedName name="_xlnm.Print_Area" localSheetId="1">'4.Top12 Paesi Produttori'!$A$1:$I$19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0">'3.Autoveicoli'!$1:$6</definedName>
  </definedNames>
  <calcPr calcId="191029"/>
</workbook>
</file>

<file path=xl/calcChain.xml><?xml version="1.0" encoding="utf-8"?>
<calcChain xmlns="http://schemas.openxmlformats.org/spreadsheetml/2006/main">
  <c r="W79" i="1" l="1"/>
  <c r="W78" i="1"/>
  <c r="W77" i="1"/>
  <c r="W76" i="1"/>
  <c r="W75" i="1"/>
  <c r="W73" i="1"/>
  <c r="W72" i="1"/>
  <c r="W71" i="1"/>
  <c r="W70" i="1"/>
  <c r="W69" i="1"/>
  <c r="W68" i="1"/>
  <c r="W67" i="1"/>
  <c r="W66" i="1"/>
  <c r="W65" i="1"/>
  <c r="W64" i="1"/>
  <c r="W63" i="1"/>
  <c r="W62" i="1"/>
  <c r="W59" i="1"/>
  <c r="W54" i="1"/>
  <c r="W53" i="1"/>
  <c r="W52" i="1"/>
  <c r="W51" i="1"/>
  <c r="W50" i="1"/>
  <c r="W49" i="1"/>
  <c r="W48" i="1"/>
  <c r="W47" i="1"/>
  <c r="W45" i="1"/>
  <c r="W44" i="1"/>
  <c r="W43" i="1"/>
  <c r="W42" i="1"/>
  <c r="W41" i="1"/>
  <c r="W40" i="1"/>
  <c r="W33" i="1"/>
  <c r="W32" i="1"/>
  <c r="W31" i="1"/>
  <c r="W29" i="1"/>
  <c r="W28" i="1"/>
  <c r="W27" i="1"/>
  <c r="W26" i="1"/>
  <c r="W25" i="1"/>
  <c r="W24" i="1"/>
  <c r="W23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W7" i="1"/>
  <c r="T49" i="1" l="1"/>
  <c r="U49" i="1"/>
  <c r="V49" i="1" l="1"/>
  <c r="T28" i="1"/>
  <c r="U28" i="1"/>
  <c r="V28" i="1" l="1"/>
  <c r="T81" i="1"/>
  <c r="U81" i="1"/>
  <c r="B8" i="1"/>
  <c r="C8" i="1"/>
  <c r="D8" i="1"/>
  <c r="E8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B9" i="1"/>
  <c r="C9" i="1"/>
  <c r="D9" i="1"/>
  <c r="E9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B10" i="1"/>
  <c r="C10" i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B11" i="1"/>
  <c r="C11" i="1"/>
  <c r="D11" i="1"/>
  <c r="E11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B12" i="1"/>
  <c r="C12" i="1"/>
  <c r="D12" i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B13" i="1"/>
  <c r="C13" i="1"/>
  <c r="D13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B14" i="1"/>
  <c r="C14" i="1"/>
  <c r="D14" i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B15" i="1"/>
  <c r="C15" i="1"/>
  <c r="D15" i="1"/>
  <c r="E15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B16" i="1"/>
  <c r="C16" i="1"/>
  <c r="D16" i="1"/>
  <c r="E16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B17" i="1"/>
  <c r="C17" i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B18" i="1"/>
  <c r="C18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B19" i="1"/>
  <c r="C19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B20" i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B21" i="1"/>
  <c r="C21" i="1"/>
  <c r="D21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B22" i="1"/>
  <c r="C22" i="1"/>
  <c r="D22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B23" i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B24" i="1"/>
  <c r="C24" i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B25" i="1"/>
  <c r="C25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B26" i="1"/>
  <c r="C26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B27" i="1"/>
  <c r="C27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B28" i="1"/>
  <c r="C28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B29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U29" i="1"/>
  <c r="B30" i="1"/>
  <c r="C30" i="1"/>
  <c r="D30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B31" i="1"/>
  <c r="C31" i="1"/>
  <c r="D31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B32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B33" i="1"/>
  <c r="C33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B34" i="1"/>
  <c r="C34" i="1"/>
  <c r="D34" i="1"/>
  <c r="E34" i="1"/>
  <c r="F34" i="1"/>
  <c r="G34" i="1"/>
  <c r="H34" i="1"/>
  <c r="J34" i="1"/>
  <c r="K34" i="1"/>
  <c r="L34" i="1"/>
  <c r="M34" i="1"/>
  <c r="N34" i="1"/>
  <c r="O34" i="1"/>
  <c r="P34" i="1"/>
  <c r="Q34" i="1"/>
  <c r="R34" i="1"/>
  <c r="S34" i="1"/>
  <c r="T34" i="1"/>
  <c r="U34" i="1"/>
  <c r="B35" i="1"/>
  <c r="C35" i="1"/>
  <c r="D35" i="1"/>
  <c r="E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B36" i="1"/>
  <c r="C36" i="1"/>
  <c r="D36" i="1"/>
  <c r="E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B37" i="1"/>
  <c r="C37" i="1"/>
  <c r="D37" i="1"/>
  <c r="E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B38" i="1"/>
  <c r="C38" i="1"/>
  <c r="D38" i="1"/>
  <c r="E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B39" i="1"/>
  <c r="C39" i="1"/>
  <c r="D39" i="1"/>
  <c r="E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B40" i="1"/>
  <c r="C40" i="1"/>
  <c r="D40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B41" i="1"/>
  <c r="C41" i="1"/>
  <c r="D41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B42" i="1"/>
  <c r="C42" i="1"/>
  <c r="D42" i="1"/>
  <c r="E42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B43" i="1"/>
  <c r="C43" i="1"/>
  <c r="D43" i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B44" i="1"/>
  <c r="C44" i="1"/>
  <c r="D44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B45" i="1"/>
  <c r="C45" i="1"/>
  <c r="D45" i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B46" i="1"/>
  <c r="C46" i="1"/>
  <c r="D46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B47" i="1"/>
  <c r="C47" i="1"/>
  <c r="D47" i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R47" i="1"/>
  <c r="T47" i="1"/>
  <c r="U47" i="1"/>
  <c r="V47" i="1" s="1"/>
  <c r="B48" i="1"/>
  <c r="C48" i="1"/>
  <c r="D48" i="1"/>
  <c r="E48" i="1"/>
  <c r="F48" i="1"/>
  <c r="G48" i="1"/>
  <c r="H48" i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 s="1"/>
  <c r="B49" i="1"/>
  <c r="C49" i="1"/>
  <c r="D49" i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B50" i="1"/>
  <c r="C50" i="1"/>
  <c r="D50" i="1"/>
  <c r="E50" i="1"/>
  <c r="F50" i="1"/>
  <c r="G50" i="1"/>
  <c r="H50" i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 s="1"/>
  <c r="B51" i="1"/>
  <c r="C51" i="1"/>
  <c r="D51" i="1"/>
  <c r="E51" i="1"/>
  <c r="F51" i="1"/>
  <c r="G51" i="1"/>
  <c r="H51" i="1"/>
  <c r="I51" i="1"/>
  <c r="J51" i="1"/>
  <c r="K51" i="1"/>
  <c r="L51" i="1"/>
  <c r="M51" i="1"/>
  <c r="N51" i="1"/>
  <c r="O51" i="1"/>
  <c r="P51" i="1"/>
  <c r="Q51" i="1"/>
  <c r="R51" i="1"/>
  <c r="B52" i="1"/>
  <c r="C52" i="1"/>
  <c r="D52" i="1"/>
  <c r="E52" i="1"/>
  <c r="F52" i="1"/>
  <c r="G52" i="1"/>
  <c r="H52" i="1"/>
  <c r="I52" i="1"/>
  <c r="J52" i="1"/>
  <c r="K52" i="1"/>
  <c r="L52" i="1"/>
  <c r="M52" i="1"/>
  <c r="N52" i="1"/>
  <c r="O52" i="1"/>
  <c r="P52" i="1"/>
  <c r="Q52" i="1"/>
  <c r="R52" i="1"/>
  <c r="T52" i="1"/>
  <c r="U52" i="1"/>
  <c r="V52" i="1" s="1"/>
  <c r="B53" i="1"/>
  <c r="C53" i="1"/>
  <c r="D53" i="1"/>
  <c r="E53" i="1"/>
  <c r="F53" i="1"/>
  <c r="G53" i="1"/>
  <c r="H53" i="1"/>
  <c r="I53" i="1"/>
  <c r="J53" i="1"/>
  <c r="K53" i="1"/>
  <c r="L53" i="1"/>
  <c r="M53" i="1"/>
  <c r="N53" i="1"/>
  <c r="O53" i="1"/>
  <c r="P53" i="1"/>
  <c r="Q53" i="1"/>
  <c r="R53" i="1"/>
  <c r="S53" i="1"/>
  <c r="T53" i="1"/>
  <c r="U53" i="1"/>
  <c r="V53" i="1" s="1"/>
  <c r="B54" i="1"/>
  <c r="C54" i="1"/>
  <c r="D54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 s="1"/>
  <c r="B55" i="1"/>
  <c r="C55" i="1"/>
  <c r="D55" i="1"/>
  <c r="E55" i="1"/>
  <c r="F55" i="1"/>
  <c r="G55" i="1"/>
  <c r="H55" i="1"/>
  <c r="I55" i="1"/>
  <c r="J55" i="1"/>
  <c r="K55" i="1"/>
  <c r="L55" i="1"/>
  <c r="M55" i="1"/>
  <c r="N55" i="1"/>
  <c r="O55" i="1"/>
  <c r="P55" i="1"/>
  <c r="Q55" i="1"/>
  <c r="R55" i="1"/>
  <c r="B56" i="1"/>
  <c r="C56" i="1"/>
  <c r="D56" i="1"/>
  <c r="E56" i="1"/>
  <c r="F56" i="1"/>
  <c r="G56" i="1"/>
  <c r="H56" i="1"/>
  <c r="I56" i="1"/>
  <c r="J56" i="1"/>
  <c r="K56" i="1"/>
  <c r="L56" i="1"/>
  <c r="M56" i="1"/>
  <c r="N56" i="1"/>
  <c r="O56" i="1"/>
  <c r="P56" i="1"/>
  <c r="Q56" i="1"/>
  <c r="R56" i="1"/>
  <c r="B57" i="1"/>
  <c r="C57" i="1"/>
  <c r="D57" i="1"/>
  <c r="E57" i="1"/>
  <c r="F57" i="1"/>
  <c r="G57" i="1"/>
  <c r="H57" i="1"/>
  <c r="I57" i="1"/>
  <c r="J57" i="1"/>
  <c r="K57" i="1"/>
  <c r="L57" i="1"/>
  <c r="M57" i="1"/>
  <c r="N57" i="1"/>
  <c r="O57" i="1"/>
  <c r="P57" i="1"/>
  <c r="Q57" i="1"/>
  <c r="R57" i="1"/>
  <c r="B58" i="1"/>
  <c r="C58" i="1"/>
  <c r="D58" i="1"/>
  <c r="E58" i="1"/>
  <c r="F58" i="1"/>
  <c r="G58" i="1"/>
  <c r="H58" i="1"/>
  <c r="I58" i="1"/>
  <c r="J58" i="1"/>
  <c r="K58" i="1"/>
  <c r="L58" i="1"/>
  <c r="M58" i="1"/>
  <c r="N58" i="1"/>
  <c r="O58" i="1"/>
  <c r="P58" i="1"/>
  <c r="Q58" i="1"/>
  <c r="R58" i="1"/>
  <c r="S58" i="1"/>
  <c r="T58" i="1"/>
  <c r="U58" i="1"/>
  <c r="B59" i="1"/>
  <c r="C59" i="1"/>
  <c r="D59" i="1"/>
  <c r="E59" i="1"/>
  <c r="F59" i="1"/>
  <c r="G59" i="1"/>
  <c r="H59" i="1"/>
  <c r="I59" i="1"/>
  <c r="J59" i="1"/>
  <c r="K59" i="1"/>
  <c r="L59" i="1"/>
  <c r="M59" i="1"/>
  <c r="N59" i="1"/>
  <c r="O59" i="1"/>
  <c r="P59" i="1"/>
  <c r="Q59" i="1"/>
  <c r="R59" i="1"/>
  <c r="B60" i="1"/>
  <c r="C60" i="1"/>
  <c r="D60" i="1"/>
  <c r="E60" i="1"/>
  <c r="F60" i="1"/>
  <c r="G60" i="1"/>
  <c r="H60" i="1"/>
  <c r="I60" i="1"/>
  <c r="J60" i="1"/>
  <c r="K60" i="1"/>
  <c r="L60" i="1"/>
  <c r="M60" i="1"/>
  <c r="N60" i="1"/>
  <c r="O60" i="1"/>
  <c r="P60" i="1"/>
  <c r="Q60" i="1"/>
  <c r="R60" i="1"/>
  <c r="B61" i="1"/>
  <c r="C61" i="1"/>
  <c r="D61" i="1"/>
  <c r="E61" i="1"/>
  <c r="F61" i="1"/>
  <c r="G61" i="1"/>
  <c r="H61" i="1"/>
  <c r="I61" i="1"/>
  <c r="J61" i="1"/>
  <c r="K61" i="1"/>
  <c r="L61" i="1"/>
  <c r="M61" i="1"/>
  <c r="N61" i="1"/>
  <c r="O61" i="1"/>
  <c r="P61" i="1"/>
  <c r="Q61" i="1"/>
  <c r="R61" i="1"/>
  <c r="B62" i="1"/>
  <c r="C62" i="1"/>
  <c r="D62" i="1"/>
  <c r="E62" i="1"/>
  <c r="F62" i="1"/>
  <c r="G62" i="1"/>
  <c r="H62" i="1"/>
  <c r="I62" i="1"/>
  <c r="J62" i="1"/>
  <c r="K62" i="1"/>
  <c r="L62" i="1"/>
  <c r="M62" i="1"/>
  <c r="N62" i="1"/>
  <c r="O62" i="1"/>
  <c r="P62" i="1"/>
  <c r="Q62" i="1"/>
  <c r="R62" i="1"/>
  <c r="S62" i="1"/>
  <c r="T62" i="1"/>
  <c r="U62" i="1"/>
  <c r="V62" i="1" s="1"/>
  <c r="B63" i="1"/>
  <c r="C63" i="1"/>
  <c r="D63" i="1"/>
  <c r="E63" i="1"/>
  <c r="F63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 s="1"/>
  <c r="B64" i="1"/>
  <c r="C64" i="1"/>
  <c r="D64" i="1"/>
  <c r="E64" i="1"/>
  <c r="F64" i="1"/>
  <c r="G64" i="1"/>
  <c r="H64" i="1"/>
  <c r="I64" i="1"/>
  <c r="J64" i="1"/>
  <c r="K64" i="1"/>
  <c r="L64" i="1"/>
  <c r="M64" i="1"/>
  <c r="N64" i="1"/>
  <c r="O64" i="1"/>
  <c r="P64" i="1"/>
  <c r="Q64" i="1"/>
  <c r="R64" i="1"/>
  <c r="S64" i="1"/>
  <c r="T64" i="1"/>
  <c r="U64" i="1"/>
  <c r="V64" i="1" s="1"/>
  <c r="B65" i="1"/>
  <c r="C65" i="1"/>
  <c r="D65" i="1"/>
  <c r="E65" i="1"/>
  <c r="F65" i="1"/>
  <c r="G65" i="1"/>
  <c r="H65" i="1"/>
  <c r="I65" i="1"/>
  <c r="J65" i="1"/>
  <c r="K65" i="1"/>
  <c r="L65" i="1"/>
  <c r="M65" i="1"/>
  <c r="N65" i="1"/>
  <c r="O65" i="1"/>
  <c r="P65" i="1"/>
  <c r="Q65" i="1"/>
  <c r="R65" i="1"/>
  <c r="S65" i="1"/>
  <c r="T65" i="1"/>
  <c r="U65" i="1"/>
  <c r="V65" i="1" s="1"/>
  <c r="B66" i="1"/>
  <c r="C66" i="1"/>
  <c r="D66" i="1"/>
  <c r="E66" i="1"/>
  <c r="F66" i="1"/>
  <c r="G66" i="1"/>
  <c r="H66" i="1"/>
  <c r="I66" i="1"/>
  <c r="J66" i="1"/>
  <c r="K66" i="1"/>
  <c r="L66" i="1"/>
  <c r="M66" i="1"/>
  <c r="N66" i="1"/>
  <c r="O66" i="1"/>
  <c r="P66" i="1"/>
  <c r="Q66" i="1"/>
  <c r="R66" i="1"/>
  <c r="S66" i="1"/>
  <c r="T66" i="1"/>
  <c r="U66" i="1"/>
  <c r="V66" i="1" s="1"/>
  <c r="B67" i="1"/>
  <c r="C67" i="1"/>
  <c r="D67" i="1"/>
  <c r="E67" i="1"/>
  <c r="F67" i="1"/>
  <c r="G67" i="1"/>
  <c r="H67" i="1"/>
  <c r="I67" i="1"/>
  <c r="J67" i="1"/>
  <c r="K67" i="1"/>
  <c r="L67" i="1"/>
  <c r="M67" i="1"/>
  <c r="N67" i="1"/>
  <c r="O67" i="1"/>
  <c r="P67" i="1"/>
  <c r="Q67" i="1"/>
  <c r="R67" i="1"/>
  <c r="S67" i="1"/>
  <c r="T67" i="1"/>
  <c r="U67" i="1"/>
  <c r="V67" i="1" s="1"/>
  <c r="B68" i="1"/>
  <c r="C68" i="1"/>
  <c r="D68" i="1"/>
  <c r="E68" i="1"/>
  <c r="F68" i="1"/>
  <c r="G68" i="1"/>
  <c r="H68" i="1"/>
  <c r="I68" i="1"/>
  <c r="J68" i="1"/>
  <c r="K68" i="1"/>
  <c r="L68" i="1"/>
  <c r="M68" i="1"/>
  <c r="N68" i="1"/>
  <c r="O68" i="1"/>
  <c r="P68" i="1"/>
  <c r="Q68" i="1"/>
  <c r="R68" i="1"/>
  <c r="S68" i="1"/>
  <c r="T68" i="1"/>
  <c r="U68" i="1"/>
  <c r="V68" i="1" s="1"/>
  <c r="B69" i="1"/>
  <c r="C69" i="1"/>
  <c r="D69" i="1"/>
  <c r="E69" i="1"/>
  <c r="F69" i="1"/>
  <c r="G69" i="1"/>
  <c r="H69" i="1"/>
  <c r="I69" i="1"/>
  <c r="J69" i="1"/>
  <c r="K69" i="1"/>
  <c r="L69" i="1"/>
  <c r="M69" i="1"/>
  <c r="N69" i="1"/>
  <c r="O69" i="1"/>
  <c r="P69" i="1"/>
  <c r="Q69" i="1"/>
  <c r="R69" i="1"/>
  <c r="S69" i="1"/>
  <c r="T69" i="1"/>
  <c r="U69" i="1"/>
  <c r="V69" i="1" s="1"/>
  <c r="B70" i="1"/>
  <c r="C70" i="1"/>
  <c r="D70" i="1"/>
  <c r="E70" i="1"/>
  <c r="F70" i="1"/>
  <c r="G70" i="1"/>
  <c r="H70" i="1"/>
  <c r="I70" i="1"/>
  <c r="J70" i="1"/>
  <c r="K70" i="1"/>
  <c r="L70" i="1"/>
  <c r="M70" i="1"/>
  <c r="N70" i="1"/>
  <c r="O70" i="1"/>
  <c r="P70" i="1"/>
  <c r="Q70" i="1"/>
  <c r="R70" i="1"/>
  <c r="S70" i="1"/>
  <c r="T70" i="1"/>
  <c r="U70" i="1"/>
  <c r="V70" i="1" s="1"/>
  <c r="B71" i="1"/>
  <c r="C71" i="1"/>
  <c r="D71" i="1"/>
  <c r="E71" i="1"/>
  <c r="F71" i="1"/>
  <c r="G71" i="1"/>
  <c r="H71" i="1"/>
  <c r="I71" i="1"/>
  <c r="J71" i="1"/>
  <c r="K71" i="1"/>
  <c r="L71" i="1"/>
  <c r="M71" i="1"/>
  <c r="N71" i="1"/>
  <c r="O71" i="1"/>
  <c r="P71" i="1"/>
  <c r="Q71" i="1"/>
  <c r="R71" i="1"/>
  <c r="S71" i="1"/>
  <c r="T71" i="1"/>
  <c r="U71" i="1"/>
  <c r="V71" i="1" s="1"/>
  <c r="B72" i="1"/>
  <c r="C72" i="1"/>
  <c r="D72" i="1"/>
  <c r="E72" i="1"/>
  <c r="F72" i="1"/>
  <c r="G72" i="1"/>
  <c r="H72" i="1"/>
  <c r="I72" i="1"/>
  <c r="J72" i="1"/>
  <c r="K72" i="1"/>
  <c r="L72" i="1"/>
  <c r="M72" i="1"/>
  <c r="N72" i="1"/>
  <c r="O72" i="1"/>
  <c r="P72" i="1"/>
  <c r="Q72" i="1"/>
  <c r="R72" i="1"/>
  <c r="S72" i="1"/>
  <c r="T72" i="1"/>
  <c r="U72" i="1"/>
  <c r="V72" i="1" s="1"/>
  <c r="B73" i="1"/>
  <c r="C73" i="1"/>
  <c r="D73" i="1"/>
  <c r="E73" i="1"/>
  <c r="F73" i="1"/>
  <c r="G73" i="1"/>
  <c r="H73" i="1"/>
  <c r="I73" i="1"/>
  <c r="J73" i="1"/>
  <c r="K73" i="1"/>
  <c r="L73" i="1"/>
  <c r="M73" i="1"/>
  <c r="N73" i="1"/>
  <c r="O73" i="1"/>
  <c r="P73" i="1"/>
  <c r="Q73" i="1"/>
  <c r="R73" i="1"/>
  <c r="S73" i="1"/>
  <c r="T73" i="1"/>
  <c r="U73" i="1"/>
  <c r="V73" i="1" s="1"/>
  <c r="B74" i="1"/>
  <c r="C74" i="1"/>
  <c r="D74" i="1"/>
  <c r="E74" i="1"/>
  <c r="F74" i="1"/>
  <c r="G74" i="1"/>
  <c r="H74" i="1"/>
  <c r="I74" i="1"/>
  <c r="J74" i="1"/>
  <c r="K74" i="1"/>
  <c r="L74" i="1"/>
  <c r="M74" i="1"/>
  <c r="N74" i="1"/>
  <c r="O74" i="1"/>
  <c r="P74" i="1"/>
  <c r="Q74" i="1"/>
  <c r="R74" i="1"/>
  <c r="S74" i="1"/>
  <c r="T74" i="1"/>
  <c r="U74" i="1"/>
  <c r="B75" i="1"/>
  <c r="C75" i="1"/>
  <c r="D75" i="1"/>
  <c r="E75" i="1"/>
  <c r="F75" i="1"/>
  <c r="G75" i="1"/>
  <c r="H75" i="1"/>
  <c r="I75" i="1"/>
  <c r="J75" i="1"/>
  <c r="O75" i="1"/>
  <c r="P75" i="1"/>
  <c r="Q75" i="1"/>
  <c r="R75" i="1"/>
  <c r="S75" i="1"/>
  <c r="T75" i="1"/>
  <c r="U75" i="1"/>
  <c r="V75" i="1" s="1"/>
  <c r="B76" i="1"/>
  <c r="C76" i="1"/>
  <c r="D76" i="1"/>
  <c r="E76" i="1"/>
  <c r="F76" i="1"/>
  <c r="G76" i="1"/>
  <c r="H76" i="1"/>
  <c r="I76" i="1"/>
  <c r="J76" i="1"/>
  <c r="K76" i="1"/>
  <c r="L76" i="1"/>
  <c r="M76" i="1"/>
  <c r="N76" i="1"/>
  <c r="O76" i="1"/>
  <c r="P76" i="1"/>
  <c r="Q76" i="1"/>
  <c r="R76" i="1"/>
  <c r="S76" i="1"/>
  <c r="T76" i="1"/>
  <c r="U76" i="1"/>
  <c r="V76" i="1" s="1"/>
  <c r="B77" i="1"/>
  <c r="C77" i="1"/>
  <c r="D77" i="1"/>
  <c r="E77" i="1"/>
  <c r="F77" i="1"/>
  <c r="G77" i="1"/>
  <c r="H77" i="1"/>
  <c r="I77" i="1"/>
  <c r="J77" i="1"/>
  <c r="K77" i="1"/>
  <c r="L77" i="1"/>
  <c r="M77" i="1"/>
  <c r="N77" i="1"/>
  <c r="O77" i="1"/>
  <c r="P77" i="1"/>
  <c r="Q77" i="1"/>
  <c r="R77" i="1"/>
  <c r="S77" i="1"/>
  <c r="T77" i="1"/>
  <c r="U77" i="1"/>
  <c r="V77" i="1" s="1"/>
  <c r="B78" i="1"/>
  <c r="C78" i="1"/>
  <c r="D78" i="1"/>
  <c r="E78" i="1"/>
  <c r="F78" i="1"/>
  <c r="G78" i="1"/>
  <c r="H78" i="1"/>
  <c r="I78" i="1"/>
  <c r="J78" i="1"/>
  <c r="K78" i="1"/>
  <c r="L78" i="1"/>
  <c r="M78" i="1"/>
  <c r="N78" i="1"/>
  <c r="O78" i="1"/>
  <c r="P78" i="1"/>
  <c r="Q78" i="1"/>
  <c r="R78" i="1"/>
  <c r="S78" i="1"/>
  <c r="T78" i="1"/>
  <c r="U78" i="1"/>
  <c r="V78" i="1" s="1"/>
  <c r="B79" i="1"/>
  <c r="C79" i="1"/>
  <c r="D79" i="1"/>
  <c r="E79" i="1"/>
  <c r="F79" i="1"/>
  <c r="G79" i="1"/>
  <c r="H79" i="1"/>
  <c r="I79" i="1"/>
  <c r="J79" i="1"/>
  <c r="K79" i="1"/>
  <c r="L79" i="1"/>
  <c r="M79" i="1"/>
  <c r="N79" i="1"/>
  <c r="O79" i="1"/>
  <c r="P79" i="1"/>
  <c r="Q79" i="1"/>
  <c r="R79" i="1"/>
  <c r="S79" i="1"/>
  <c r="T79" i="1"/>
  <c r="U79" i="1"/>
  <c r="V79" i="1" s="1"/>
  <c r="B80" i="1"/>
  <c r="C80" i="1"/>
  <c r="D80" i="1"/>
  <c r="E80" i="1"/>
  <c r="F80" i="1"/>
  <c r="G80" i="1"/>
  <c r="H80" i="1"/>
  <c r="I80" i="1"/>
  <c r="J80" i="1"/>
  <c r="K80" i="1"/>
  <c r="L80" i="1"/>
  <c r="M80" i="1"/>
  <c r="N80" i="1"/>
  <c r="O80" i="1"/>
  <c r="P80" i="1"/>
  <c r="Q80" i="1"/>
  <c r="R80" i="1"/>
  <c r="S80" i="1"/>
  <c r="B81" i="1"/>
  <c r="C81" i="1"/>
  <c r="D81" i="1"/>
  <c r="E81" i="1"/>
  <c r="F81" i="1"/>
  <c r="G81" i="1"/>
  <c r="H81" i="1"/>
  <c r="I81" i="1"/>
  <c r="J81" i="1"/>
  <c r="K81" i="1"/>
  <c r="L81" i="1"/>
  <c r="M81" i="1"/>
  <c r="N81" i="1"/>
  <c r="O81" i="1"/>
  <c r="P81" i="1"/>
  <c r="Q81" i="1"/>
  <c r="R81" i="1"/>
  <c r="S81" i="1"/>
  <c r="J7" i="1"/>
  <c r="O7" i="1"/>
  <c r="P7" i="1"/>
  <c r="Q7" i="1"/>
  <c r="R7" i="1"/>
  <c r="C7" i="1"/>
  <c r="D7" i="1"/>
  <c r="E7" i="1"/>
  <c r="F7" i="1"/>
  <c r="G7" i="1"/>
  <c r="H7" i="1"/>
  <c r="I7" i="1"/>
  <c r="B7" i="1"/>
  <c r="V33" i="1" l="1"/>
  <c r="V32" i="1"/>
  <c r="V31" i="1"/>
  <c r="V45" i="1"/>
  <c r="V44" i="1"/>
  <c r="V43" i="1"/>
  <c r="V42" i="1"/>
  <c r="V41" i="1"/>
  <c r="V40" i="1"/>
  <c r="V27" i="1"/>
  <c r="V26" i="1"/>
  <c r="V25" i="1"/>
  <c r="V24" i="1"/>
  <c r="V21" i="1"/>
  <c r="V20" i="1"/>
  <c r="V19" i="1"/>
  <c r="V18" i="1"/>
  <c r="V17" i="1"/>
  <c r="V16" i="1"/>
  <c r="V15" i="1"/>
  <c r="V14" i="1"/>
  <c r="V13" i="1"/>
  <c r="V12" i="1"/>
  <c r="V11" i="1"/>
  <c r="V10" i="1"/>
  <c r="U51" i="1"/>
  <c r="V51" i="1" s="1"/>
  <c r="U59" i="1"/>
  <c r="T51" i="1"/>
  <c r="K75" i="1"/>
  <c r="L75" i="1"/>
  <c r="N75" i="1"/>
  <c r="V59" i="1" l="1"/>
  <c r="M75" i="1"/>
  <c r="S59" i="1"/>
  <c r="T59" i="1"/>
  <c r="M7" i="1"/>
  <c r="N7" i="1"/>
  <c r="L7" i="1"/>
  <c r="K7" i="1"/>
  <c r="P85" i="1" l="1"/>
  <c r="R85" i="1"/>
  <c r="Q85" i="1"/>
  <c r="J10" i="5"/>
  <c r="J16" i="5"/>
  <c r="J15" i="5"/>
  <c r="J18" i="5"/>
  <c r="J12" i="5"/>
  <c r="J8" i="5"/>
  <c r="J14" i="5"/>
  <c r="J9" i="5"/>
  <c r="J11" i="5"/>
  <c r="N85" i="1"/>
  <c r="C14" i="5"/>
  <c r="C16" i="5"/>
  <c r="C15" i="5"/>
  <c r="C18" i="5"/>
  <c r="C17" i="5"/>
  <c r="B85" i="1"/>
  <c r="K85" i="1"/>
  <c r="E85" i="1"/>
  <c r="C11" i="5"/>
  <c r="C8" i="5"/>
  <c r="C7" i="5"/>
  <c r="C13" i="5"/>
  <c r="C12" i="5"/>
  <c r="C10" i="5"/>
  <c r="C9" i="5"/>
  <c r="H85" i="1"/>
  <c r="G85" i="1"/>
  <c r="J85" i="1"/>
  <c r="F85" i="1"/>
  <c r="O85" i="1"/>
  <c r="L85" i="1"/>
  <c r="C85" i="1"/>
  <c r="I85" i="1"/>
  <c r="M85" i="1"/>
  <c r="D85" i="1"/>
  <c r="J13" i="5"/>
  <c r="J17" i="5"/>
  <c r="J7" i="5"/>
  <c r="AD68" i="1" l="1"/>
  <c r="Q86" i="1"/>
  <c r="AP68" i="1"/>
  <c r="F86" i="1"/>
  <c r="AE68" i="1"/>
  <c r="R86" i="1"/>
  <c r="I86" i="1"/>
  <c r="AH68" i="1"/>
  <c r="G86" i="1"/>
  <c r="AF68" i="1"/>
  <c r="AO68" i="1"/>
  <c r="P86" i="1"/>
  <c r="O86" i="1"/>
  <c r="AN68" i="1"/>
  <c r="AM68" i="1"/>
  <c r="M86" i="1"/>
  <c r="N86" i="1"/>
  <c r="AL68" i="1"/>
  <c r="AB68" i="1"/>
  <c r="C86" i="1"/>
  <c r="AI68" i="1"/>
  <c r="J86" i="1"/>
  <c r="AG68" i="1"/>
  <c r="H86" i="1"/>
  <c r="AJ68" i="1"/>
  <c r="K86" i="1"/>
  <c r="AK68" i="1"/>
  <c r="L86" i="1"/>
  <c r="AC68" i="1"/>
  <c r="E86" i="1"/>
  <c r="D86" i="1"/>
  <c r="S47" i="1" l="1"/>
  <c r="U23" i="1" l="1"/>
  <c r="U8" i="1" l="1"/>
  <c r="U9" i="1"/>
  <c r="S52" i="1"/>
  <c r="T29" i="1" l="1"/>
  <c r="V29" i="1" s="1"/>
  <c r="U7" i="1"/>
  <c r="S51" i="1"/>
  <c r="T23" i="1" l="1"/>
  <c r="V23" i="1" s="1"/>
  <c r="U85" i="1"/>
  <c r="S7" i="1"/>
  <c r="S85" i="1" s="1"/>
  <c r="S86" i="1" s="1"/>
  <c r="T9" i="1" l="1"/>
  <c r="V9" i="1" s="1"/>
  <c r="T8" i="1"/>
  <c r="V8" i="1" s="1"/>
  <c r="T7" i="1" l="1"/>
  <c r="V7" i="1" s="1"/>
  <c r="T85" i="1" l="1"/>
  <c r="U86" i="1" l="1"/>
  <c r="T86" i="1"/>
</calcChain>
</file>

<file path=xl/sharedStrings.xml><?xml version="1.0" encoding="utf-8"?>
<sst xmlns="http://schemas.openxmlformats.org/spreadsheetml/2006/main" count="144" uniqueCount="82">
  <si>
    <t>PRODUZIONE MONDIALE DI AUTOVEICOLI</t>
  </si>
  <si>
    <t>WORLDWIDE MOTOR VEHICLE PRODUCTION</t>
  </si>
  <si>
    <t>Paese /Country</t>
  </si>
  <si>
    <t>TOTALE MONDO</t>
  </si>
  <si>
    <t>USA</t>
  </si>
  <si>
    <t>CINA</t>
  </si>
  <si>
    <t>EUROPA</t>
  </si>
  <si>
    <t>GIAPPONE</t>
  </si>
  <si>
    <t>GERMANIA</t>
  </si>
  <si>
    <t>FRANCIA</t>
  </si>
  <si>
    <t>SUD COREA</t>
  </si>
  <si>
    <t>SPAGNA</t>
  </si>
  <si>
    <t>BRASILE</t>
  </si>
  <si>
    <t>INDIA</t>
  </si>
  <si>
    <t>UK</t>
  </si>
  <si>
    <t>CANADA</t>
  </si>
  <si>
    <t>ITALIA</t>
  </si>
  <si>
    <t>MESSICO</t>
  </si>
  <si>
    <t>REP. CECA</t>
  </si>
  <si>
    <t>POLONIA</t>
  </si>
  <si>
    <t>SLOVACCHIA</t>
  </si>
  <si>
    <t>RUSSIA</t>
  </si>
  <si>
    <t>TURCHIA</t>
  </si>
  <si>
    <t>ALTRI EST EUROPA</t>
  </si>
  <si>
    <t>SUD AMERICA</t>
  </si>
  <si>
    <t>AUSTRALIA</t>
  </si>
  <si>
    <t>INDONESIA</t>
  </si>
  <si>
    <t>IRAN</t>
  </si>
  <si>
    <t>MALESIA</t>
  </si>
  <si>
    <t>TAIWAN</t>
  </si>
  <si>
    <t>AFRICA</t>
  </si>
  <si>
    <t>FRANCIA*</t>
  </si>
  <si>
    <t>GERMANIA*</t>
  </si>
  <si>
    <t>FILIPPINE</t>
  </si>
  <si>
    <t>PAKISTAN</t>
  </si>
  <si>
    <t>VIETNAM</t>
  </si>
  <si>
    <t>AUSTRIA</t>
  </si>
  <si>
    <t>BELGIO</t>
  </si>
  <si>
    <t>FINLANDIA</t>
  </si>
  <si>
    <t>PORTOGALLO</t>
  </si>
  <si>
    <t>Doppi conteggi</t>
  </si>
  <si>
    <t xml:space="preserve">UE13 </t>
  </si>
  <si>
    <t>SLOVENIA</t>
  </si>
  <si>
    <t>ROMANIA</t>
  </si>
  <si>
    <t xml:space="preserve">UNGHERIA </t>
  </si>
  <si>
    <t>SERBIA</t>
  </si>
  <si>
    <t>AZERBAIDJAN</t>
  </si>
  <si>
    <t>BIELORUSSIA</t>
  </si>
  <si>
    <t>KAZAKISTAN</t>
  </si>
  <si>
    <t>UCRAINA</t>
  </si>
  <si>
    <t>UZBEKISTAN</t>
  </si>
  <si>
    <t>COLOMBIA</t>
  </si>
  <si>
    <t>ECUADOR</t>
  </si>
  <si>
    <t>VENEZUELA</t>
  </si>
  <si>
    <t>ALTRI</t>
  </si>
  <si>
    <t>BANGLADESH</t>
  </si>
  <si>
    <t>ALGERIA</t>
  </si>
  <si>
    <t>EGITTO</t>
  </si>
  <si>
    <t>MAROCCO</t>
  </si>
  <si>
    <t>SUD AFRICA</t>
  </si>
  <si>
    <t>GERMANIA *</t>
  </si>
  <si>
    <t>FRANCIA *</t>
  </si>
  <si>
    <t>graph</t>
  </si>
  <si>
    <t xml:space="preserve">World : Top motor vehicle producing countries </t>
  </si>
  <si>
    <t>MONDO : TOP PAESI PRODUTTORI AUTOVEICOLI</t>
  </si>
  <si>
    <t xml:space="preserve">ASIA-OCEANIA </t>
  </si>
  <si>
    <t xml:space="preserve">UE28 </t>
  </si>
  <si>
    <t>UE15</t>
  </si>
  <si>
    <t>*** Escl. CKD</t>
  </si>
  <si>
    <t>** dati BMI for trucks&amp;bus</t>
  </si>
  <si>
    <t>THAILANDIA</t>
  </si>
  <si>
    <t>Fonte: OICA/Associazioni nazionali/Ward's/Fitch</t>
  </si>
  <si>
    <t>*Dati provvisori/Provisional data</t>
  </si>
  <si>
    <t>* dati Wards for trucks&amp;bus/preliminari</t>
  </si>
  <si>
    <t xml:space="preserve">PAESI BASSI </t>
  </si>
  <si>
    <t xml:space="preserve">SVEZIA </t>
  </si>
  <si>
    <t xml:space="preserve">ARGENTINA </t>
  </si>
  <si>
    <t>var.% 19/18</t>
  </si>
  <si>
    <t>share% 2019</t>
  </si>
  <si>
    <t>Nota - Ove possibile, sono stati esclusi i doppi conteggi. Nel 2019, in mancanza di dati, sono stati riportati i doppi conteggi delle vetture allineati al 2018/ When possible, the double counts have been not included. 
In 2019, in the absence of data, double counting of passenger cars was reported aligned with  2018 of passenger cars</t>
  </si>
  <si>
    <t>quote 2019</t>
  </si>
  <si>
    <t>NORD AMERICA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</si>
</sst>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43" formatCode="_-* #,##0.00_-;\-* #,##0.00_-;_-* &quot;-&quot;??_-;_-@_-"/>
    <numFmt numFmtId="164" formatCode="#,##0_ ;\-#,##0\ "/>
    <numFmt numFmtId="165" formatCode="0.0%"/>
    <numFmt numFmtId="166" formatCode="_-* #,##0_-;\-* #,##0_-;_-* &quot;-&quot;??_-;_-@_-"/>
    <numFmt numFmtId="167" formatCode="0.0"/>
    <numFmt numFmtId="168" formatCode="#,###,##0"/>
    <numFmt numFmtId="169" formatCode="_-* #,##0.00\ _F_-;\-* #,##0.00\ _F_-;_-* &quot;-&quot;??\ _F_-;_-@_-"/>
  </numFmts>
  <fonts count="32">
    <font>
      <sz val="11"/>
      <color theme="1"/>
      <name val="Calibri"/>
      <family val="2"/>
      <scheme val="minor"/>
    </font>
    <font>
      <b/>
      <sz val="12"/>
      <color indexed="8"/>
      <name val="Trebuchet MS"/>
      <family val="2"/>
    </font>
    <font>
      <sz val="9"/>
      <color indexed="8"/>
      <name val="Trebuchet MS"/>
      <family val="2"/>
    </font>
    <font>
      <sz val="9"/>
      <name val="Trebuchet MS"/>
      <family val="2"/>
    </font>
    <font>
      <sz val="11"/>
      <color indexed="8"/>
      <name val="Trebuchet MS"/>
      <family val="2"/>
    </font>
    <font>
      <sz val="12"/>
      <color indexed="8"/>
      <name val="Trebuchet MS"/>
      <family val="2"/>
    </font>
    <font>
      <sz val="11"/>
      <color indexed="8"/>
      <name val="Calibri"/>
      <family val="2"/>
    </font>
    <font>
      <b/>
      <sz val="9"/>
      <color indexed="8"/>
      <name val="Trebuchet MS"/>
      <family val="2"/>
    </font>
    <font>
      <sz val="8"/>
      <color indexed="8"/>
      <name val="Trebuchet MS"/>
      <family val="2"/>
    </font>
    <font>
      <sz val="10"/>
      <color indexed="8"/>
      <name val="Arial"/>
      <family val="2"/>
    </font>
    <font>
      <sz val="10"/>
      <name val="Gill Sans"/>
    </font>
    <font>
      <sz val="10"/>
      <name val="Arial"/>
      <family val="2"/>
    </font>
    <font>
      <b/>
      <sz val="8"/>
      <color indexed="9"/>
      <name val="Trebuchet MS"/>
      <family val="2"/>
    </font>
    <font>
      <b/>
      <i/>
      <sz val="9"/>
      <color indexed="8"/>
      <name val="Trebuchet MS"/>
      <family val="2"/>
    </font>
    <font>
      <sz val="8"/>
      <name val="Calibri"/>
      <family val="2"/>
    </font>
    <font>
      <sz val="12"/>
      <name val="Helv"/>
    </font>
    <font>
      <b/>
      <sz val="9"/>
      <name val="Trebuchet MS"/>
      <family val="2"/>
    </font>
    <font>
      <sz val="9"/>
      <color indexed="9"/>
      <name val="Trebuchet MS"/>
      <family val="2"/>
    </font>
    <font>
      <i/>
      <sz val="9"/>
      <color indexed="8"/>
      <name val="Trebuchet MS"/>
      <family val="2"/>
    </font>
    <font>
      <i/>
      <sz val="9"/>
      <name val="Trebuchet MS"/>
      <family val="2"/>
    </font>
    <font>
      <b/>
      <sz val="10"/>
      <color indexed="8"/>
      <name val="Trebuchet MS"/>
      <family val="2"/>
    </font>
    <font>
      <i/>
      <sz val="10"/>
      <color indexed="8"/>
      <name val="Trebuchet MS"/>
      <family val="2"/>
    </font>
    <font>
      <sz val="9"/>
      <color theme="0"/>
      <name val="Trebuchet MS"/>
      <family val="2"/>
    </font>
    <font>
      <sz val="8"/>
      <color theme="0"/>
      <name val="Trebuchet MS"/>
      <family val="2"/>
    </font>
    <font>
      <b/>
      <sz val="12"/>
      <color theme="1"/>
      <name val="Trebuchet MS"/>
      <family val="2"/>
    </font>
    <font>
      <b/>
      <sz val="11"/>
      <color theme="1"/>
      <name val="Trebuchet MS"/>
      <family val="2"/>
    </font>
    <font>
      <sz val="9"/>
      <color theme="1"/>
      <name val="Trebuchet MS"/>
      <family val="2"/>
    </font>
    <font>
      <sz val="8"/>
      <color theme="1"/>
      <name val="Trebuchet MS"/>
      <family val="2"/>
    </font>
    <font>
      <sz val="11"/>
      <color theme="1"/>
      <name val="Trebuchet MS"/>
      <family val="2"/>
    </font>
    <font>
      <sz val="9"/>
      <color rgb="FFFF0000"/>
      <name val="Trebuchet MS"/>
      <family val="2"/>
    </font>
    <font>
      <sz val="8"/>
      <color rgb="FFFF0000"/>
      <name val="Trebuchet MS"/>
      <family val="2"/>
    </font>
    <font>
      <i/>
      <sz val="12"/>
      <color theme="1" tint="0.14999847407452621"/>
      <name val="Trebuchet MS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3" tint="-0.499984740745262"/>
      </left>
      <right style="thin">
        <color theme="3" tint="-0.499984740745262"/>
      </right>
      <top style="thin">
        <color theme="3" tint="-0.499984740745262"/>
      </top>
      <bottom style="thin">
        <color indexed="64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hair">
        <color theme="3" tint="-0.499984740745262"/>
      </bottom>
      <diagonal/>
    </border>
    <border>
      <left style="thin">
        <color theme="3" tint="-0.499984740745262"/>
      </left>
      <right style="thin">
        <color theme="3" tint="-0.499984740745262"/>
      </right>
      <top style="hair">
        <color theme="3" tint="-0.499984740745262"/>
      </top>
      <bottom style="hair">
        <color theme="3" tint="-0.499984740745262"/>
      </bottom>
      <diagonal/>
    </border>
    <border>
      <left style="thin">
        <color theme="3" tint="-0.499984740745262"/>
      </left>
      <right style="thin">
        <color theme="3" tint="-0.499984740745262"/>
      </right>
      <top style="hair">
        <color theme="3" tint="-0.499984740745262"/>
      </top>
      <bottom style="thin">
        <color theme="3" tint="-0.499984740745262"/>
      </bottom>
      <diagonal/>
    </border>
    <border>
      <left style="thin">
        <color theme="3" tint="-0.499984740745262"/>
      </left>
      <right style="thin">
        <color theme="3" tint="-0.499984740745262"/>
      </right>
      <top style="hair">
        <color theme="3" tint="-0.499984740745262"/>
      </top>
      <bottom style="thin">
        <color indexed="64"/>
      </bottom>
      <diagonal/>
    </border>
    <border>
      <left style="thin">
        <color theme="3" tint="-0.499984740745262"/>
      </left>
      <right style="thin">
        <color indexed="64"/>
      </right>
      <top style="hair">
        <color theme="3" tint="-0.499984740745262"/>
      </top>
      <bottom style="thin">
        <color theme="3" tint="-0.499984740745262"/>
      </bottom>
      <diagonal/>
    </border>
  </borders>
  <cellStyleXfs count="14">
    <xf numFmtId="0" fontId="0" fillId="0" borderId="0"/>
    <xf numFmtId="168" fontId="9" fillId="2" borderId="0" applyNumberFormat="0" applyBorder="0">
      <alignment horizontal="right"/>
      <protection locked="0"/>
    </xf>
    <xf numFmtId="43" fontId="6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11" fillId="0" borderId="0" applyFont="0" applyFill="0" applyBorder="0" applyAlignment="0" applyProtection="0"/>
    <xf numFmtId="0" fontId="15" fillId="0" borderId="0"/>
    <xf numFmtId="0" fontId="10" fillId="0" borderId="0"/>
    <xf numFmtId="0" fontId="11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8" fontId="9" fillId="2" borderId="0" applyNumberFormat="0" applyBorder="0">
      <alignment horizontal="left"/>
      <protection locked="0"/>
    </xf>
  </cellStyleXfs>
  <cellXfs count="11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2" fillId="0" borderId="0" xfId="0" applyFont="1" applyAlignment="1">
      <alignment horizontal="right"/>
    </xf>
    <xf numFmtId="0" fontId="7" fillId="0" borderId="1" xfId="0" applyFont="1" applyBorder="1" applyAlignment="1">
      <alignment horizontal="left" indent="1"/>
    </xf>
    <xf numFmtId="0" fontId="4" fillId="3" borderId="0" xfId="0" applyFont="1" applyFill="1" applyBorder="1"/>
    <xf numFmtId="0" fontId="8" fillId="0" borderId="0" xfId="0" applyFont="1"/>
    <xf numFmtId="0" fontId="12" fillId="3" borderId="0" xfId="0" applyFont="1" applyFill="1" applyBorder="1"/>
    <xf numFmtId="3" fontId="12" fillId="3" borderId="0" xfId="0" applyNumberFormat="1" applyFont="1" applyFill="1" applyBorder="1"/>
    <xf numFmtId="0" fontId="8" fillId="3" borderId="0" xfId="0" applyFont="1" applyFill="1" applyBorder="1"/>
    <xf numFmtId="0" fontId="7" fillId="5" borderId="1" xfId="0" applyFont="1" applyFill="1" applyBorder="1"/>
    <xf numFmtId="0" fontId="7" fillId="5" borderId="1" xfId="0" applyFont="1" applyFill="1" applyBorder="1" applyAlignment="1">
      <alignment horizontal="center"/>
    </xf>
    <xf numFmtId="0" fontId="16" fillId="5" borderId="1" xfId="0" applyFont="1" applyFill="1" applyBorder="1" applyAlignment="1">
      <alignment horizontal="center"/>
    </xf>
    <xf numFmtId="9" fontId="13" fillId="5" borderId="1" xfId="12" applyFont="1" applyFill="1" applyBorder="1" applyAlignment="1">
      <alignment horizontal="center" wrapText="1"/>
    </xf>
    <xf numFmtId="165" fontId="13" fillId="0" borderId="1" xfId="12" applyNumberFormat="1" applyFont="1" applyBorder="1"/>
    <xf numFmtId="0" fontId="17" fillId="3" borderId="0" xfId="0" applyFont="1" applyFill="1" applyBorder="1"/>
    <xf numFmtId="0" fontId="22" fillId="3" borderId="0" xfId="0" applyFont="1" applyFill="1" applyBorder="1"/>
    <xf numFmtId="0" fontId="22" fillId="0" borderId="0" xfId="0" applyFont="1"/>
    <xf numFmtId="0" fontId="22" fillId="3" borderId="0" xfId="0" applyFont="1" applyFill="1"/>
    <xf numFmtId="167" fontId="22" fillId="3" borderId="0" xfId="0" applyNumberFormat="1" applyFont="1" applyFill="1" applyBorder="1"/>
    <xf numFmtId="164" fontId="22" fillId="3" borderId="0" xfId="0" applyNumberFormat="1" applyFont="1" applyFill="1"/>
    <xf numFmtId="167" fontId="22" fillId="0" borderId="0" xfId="0" applyNumberFormat="1" applyFont="1"/>
    <xf numFmtId="0" fontId="23" fillId="3" borderId="0" xfId="0" applyFont="1" applyFill="1"/>
    <xf numFmtId="167" fontId="23" fillId="0" borderId="0" xfId="0" applyNumberFormat="1" applyFont="1"/>
    <xf numFmtId="0" fontId="23" fillId="0" borderId="0" xfId="0" applyFont="1"/>
    <xf numFmtId="0" fontId="2" fillId="6" borderId="0" xfId="0" applyFont="1" applyFill="1"/>
    <xf numFmtId="0" fontId="22" fillId="6" borderId="0" xfId="0" applyFont="1" applyFill="1"/>
    <xf numFmtId="164" fontId="22" fillId="6" borderId="0" xfId="0" applyNumberFormat="1" applyFont="1" applyFill="1"/>
    <xf numFmtId="0" fontId="16" fillId="0" borderId="1" xfId="0" applyFont="1" applyBorder="1" applyAlignment="1">
      <alignment horizontal="left" indent="2"/>
    </xf>
    <xf numFmtId="0" fontId="2" fillId="0" borderId="0" xfId="0" applyFont="1" applyBorder="1"/>
    <xf numFmtId="0" fontId="22" fillId="0" borderId="0" xfId="0" applyFont="1" applyBorder="1"/>
    <xf numFmtId="0" fontId="2" fillId="0" borderId="0" xfId="0" applyFont="1" applyFill="1"/>
    <xf numFmtId="0" fontId="22" fillId="0" borderId="0" xfId="0" applyFont="1" applyFill="1"/>
    <xf numFmtId="167" fontId="22" fillId="0" borderId="0" xfId="0" applyNumberFormat="1" applyFont="1" applyFill="1"/>
    <xf numFmtId="0" fontId="7" fillId="0" borderId="1" xfId="0" applyFont="1" applyFill="1" applyBorder="1"/>
    <xf numFmtId="164" fontId="7" fillId="0" borderId="1" xfId="2" applyNumberFormat="1" applyFont="1" applyFill="1" applyBorder="1"/>
    <xf numFmtId="165" fontId="16" fillId="0" borderId="1" xfId="12" applyNumberFormat="1" applyFont="1" applyFill="1" applyBorder="1"/>
    <xf numFmtId="0" fontId="7" fillId="0" borderId="1" xfId="0" applyFont="1" applyFill="1" applyBorder="1" applyAlignment="1">
      <alignment horizontal="left" indent="1"/>
    </xf>
    <xf numFmtId="165" fontId="7" fillId="0" borderId="1" xfId="12" applyNumberFormat="1" applyFont="1" applyFill="1" applyBorder="1"/>
    <xf numFmtId="0" fontId="7" fillId="0" borderId="1" xfId="0" applyFont="1" applyFill="1" applyBorder="1" applyAlignment="1">
      <alignment horizontal="left" indent="2"/>
    </xf>
    <xf numFmtId="165" fontId="13" fillId="0" borderId="1" xfId="12" applyNumberFormat="1" applyFont="1" applyFill="1" applyBorder="1"/>
    <xf numFmtId="0" fontId="8" fillId="0" borderId="2" xfId="0" quotePrefix="1" applyFont="1" applyBorder="1" applyAlignment="1">
      <alignment horizontal="left" wrapText="1"/>
    </xf>
    <xf numFmtId="164" fontId="2" fillId="0" borderId="0" xfId="0" applyNumberFormat="1" applyFont="1" applyBorder="1"/>
    <xf numFmtId="165" fontId="18" fillId="0" borderId="0" xfId="12" applyNumberFormat="1" applyFont="1" applyBorder="1"/>
    <xf numFmtId="0" fontId="16" fillId="0" borderId="0" xfId="0" applyFont="1" applyBorder="1" applyAlignment="1">
      <alignment horizontal="right"/>
    </xf>
    <xf numFmtId="0" fontId="20" fillId="0" borderId="0" xfId="0" applyFont="1"/>
    <xf numFmtId="0" fontId="21" fillId="0" borderId="0" xfId="0" applyFont="1"/>
    <xf numFmtId="0" fontId="24" fillId="5" borderId="3" xfId="0" applyFont="1" applyFill="1" applyBorder="1"/>
    <xf numFmtId="0" fontId="25" fillId="4" borderId="3" xfId="0" applyFont="1" applyFill="1" applyBorder="1"/>
    <xf numFmtId="0" fontId="25" fillId="4" borderId="3" xfId="0" applyFont="1" applyFill="1" applyBorder="1" applyAlignment="1">
      <alignment horizontal="center"/>
    </xf>
    <xf numFmtId="0" fontId="26" fillId="0" borderId="4" xfId="0" applyFont="1" applyBorder="1" applyAlignment="1">
      <alignment horizontal="center"/>
    </xf>
    <xf numFmtId="0" fontId="26" fillId="0" borderId="4" xfId="0" applyFont="1" applyBorder="1" applyAlignment="1">
      <alignment horizontal="left" indent="1"/>
    </xf>
    <xf numFmtId="166" fontId="26" fillId="0" borderId="4" xfId="2" applyNumberFormat="1" applyFont="1" applyBorder="1"/>
    <xf numFmtId="0" fontId="26" fillId="7" borderId="4" xfId="0" applyFont="1" applyFill="1" applyBorder="1" applyAlignment="1">
      <alignment horizontal="left" indent="1"/>
    </xf>
    <xf numFmtId="166" fontId="26" fillId="7" borderId="4" xfId="2" applyNumberFormat="1" applyFont="1" applyFill="1" applyBorder="1"/>
    <xf numFmtId="0" fontId="26" fillId="6" borderId="4" xfId="0" applyFont="1" applyFill="1" applyBorder="1" applyAlignment="1">
      <alignment horizontal="left" indent="1"/>
    </xf>
    <xf numFmtId="166" fontId="26" fillId="6" borderId="4" xfId="2" applyNumberFormat="1" applyFont="1" applyFill="1" applyBorder="1"/>
    <xf numFmtId="0" fontId="26" fillId="0" borderId="5" xfId="0" applyFont="1" applyBorder="1" applyAlignment="1">
      <alignment horizontal="center"/>
    </xf>
    <xf numFmtId="0" fontId="26" fillId="0" borderId="5" xfId="0" applyFont="1" applyBorder="1" applyAlignment="1">
      <alignment horizontal="left" indent="1"/>
    </xf>
    <xf numFmtId="166" fontId="26" fillId="0" borderId="5" xfId="2" applyNumberFormat="1" applyFont="1" applyBorder="1"/>
    <xf numFmtId="0" fontId="26" fillId="7" borderId="5" xfId="0" applyFont="1" applyFill="1" applyBorder="1" applyAlignment="1">
      <alignment horizontal="left" indent="1"/>
    </xf>
    <xf numFmtId="166" fontId="26" fillId="7" borderId="5" xfId="2" applyNumberFormat="1" applyFont="1" applyFill="1" applyBorder="1"/>
    <xf numFmtId="0" fontId="26" fillId="6" borderId="5" xfId="0" applyFont="1" applyFill="1" applyBorder="1" applyAlignment="1">
      <alignment horizontal="left" indent="1"/>
    </xf>
    <xf numFmtId="166" fontId="26" fillId="6" borderId="5" xfId="2" applyNumberFormat="1" applyFont="1" applyFill="1" applyBorder="1"/>
    <xf numFmtId="164" fontId="26" fillId="6" borderId="5" xfId="2" applyNumberFormat="1" applyFont="1" applyFill="1" applyBorder="1"/>
    <xf numFmtId="164" fontId="26" fillId="7" borderId="5" xfId="2" applyNumberFormat="1" applyFont="1" applyFill="1" applyBorder="1"/>
    <xf numFmtId="0" fontId="26" fillId="3" borderId="5" xfId="0" applyFont="1" applyFill="1" applyBorder="1" applyAlignment="1">
      <alignment horizontal="center"/>
    </xf>
    <xf numFmtId="0" fontId="26" fillId="3" borderId="5" xfId="0" applyFont="1" applyFill="1" applyBorder="1" applyAlignment="1">
      <alignment horizontal="left" indent="1"/>
    </xf>
    <xf numFmtId="166" fontId="26" fillId="3" borderId="5" xfId="2" applyNumberFormat="1" applyFont="1" applyFill="1" applyBorder="1"/>
    <xf numFmtId="0" fontId="26" fillId="0" borderId="6" xfId="0" applyFont="1" applyBorder="1" applyAlignment="1">
      <alignment horizontal="center"/>
    </xf>
    <xf numFmtId="0" fontId="26" fillId="0" borderId="6" xfId="0" applyFont="1" applyBorder="1" applyAlignment="1">
      <alignment horizontal="left" indent="1"/>
    </xf>
    <xf numFmtId="166" fontId="26" fillId="0" borderId="6" xfId="2" applyNumberFormat="1" applyFont="1" applyBorder="1"/>
    <xf numFmtId="0" fontId="26" fillId="7" borderId="6" xfId="0" applyFont="1" applyFill="1" applyBorder="1" applyAlignment="1">
      <alignment horizontal="left" indent="1"/>
    </xf>
    <xf numFmtId="0" fontId="26" fillId="6" borderId="6" xfId="0" applyFont="1" applyFill="1" applyBorder="1" applyAlignment="1">
      <alignment horizontal="left" indent="1"/>
    </xf>
    <xf numFmtId="166" fontId="26" fillId="6" borderId="6" xfId="2" applyNumberFormat="1" applyFont="1" applyFill="1" applyBorder="1"/>
    <xf numFmtId="0" fontId="27" fillId="0" borderId="0" xfId="0" applyFont="1"/>
    <xf numFmtId="0" fontId="0" fillId="0" borderId="0" xfId="0" applyFont="1"/>
    <xf numFmtId="0" fontId="28" fillId="0" borderId="0" xfId="0" applyFont="1"/>
    <xf numFmtId="0" fontId="27" fillId="0" borderId="0" xfId="0" applyFont="1" applyAlignment="1">
      <alignment horizontal="right"/>
    </xf>
    <xf numFmtId="164" fontId="2" fillId="0" borderId="0" xfId="0" applyNumberFormat="1" applyFont="1"/>
    <xf numFmtId="0" fontId="26" fillId="7" borderId="7" xfId="0" applyFont="1" applyFill="1" applyBorder="1" applyAlignment="1">
      <alignment horizontal="left" indent="1"/>
    </xf>
    <xf numFmtId="166" fontId="26" fillId="7" borderId="7" xfId="2" applyNumberFormat="1" applyFont="1" applyFill="1" applyBorder="1"/>
    <xf numFmtId="165" fontId="2" fillId="0" borderId="0" xfId="12" applyNumberFormat="1" applyFont="1"/>
    <xf numFmtId="0" fontId="29" fillId="3" borderId="0" xfId="0" applyFont="1" applyFill="1" applyBorder="1"/>
    <xf numFmtId="0" fontId="29" fillId="3" borderId="0" xfId="0" applyFont="1" applyFill="1"/>
    <xf numFmtId="0" fontId="30" fillId="3" borderId="0" xfId="0" applyFont="1" applyFill="1"/>
    <xf numFmtId="2" fontId="22" fillId="3" borderId="0" xfId="0" applyNumberFormat="1" applyFont="1" applyFill="1" applyBorder="1"/>
    <xf numFmtId="165" fontId="22" fillId="0" borderId="0" xfId="12" applyNumberFormat="1" applyFont="1"/>
    <xf numFmtId="0" fontId="31" fillId="0" borderId="0" xfId="0" applyFont="1"/>
    <xf numFmtId="164" fontId="2" fillId="0" borderId="1" xfId="2" applyNumberFormat="1" applyFont="1" applyFill="1" applyBorder="1"/>
    <xf numFmtId="0" fontId="2" fillId="0" borderId="1" xfId="0" applyFont="1" applyBorder="1" applyAlignment="1">
      <alignment horizontal="left" indent="2"/>
    </xf>
    <xf numFmtId="0" fontId="2" fillId="6" borderId="1" xfId="0" applyFont="1" applyFill="1" applyBorder="1" applyAlignment="1">
      <alignment horizontal="left" indent="2"/>
    </xf>
    <xf numFmtId="0" fontId="18" fillId="0" borderId="1" xfId="0" applyFont="1" applyBorder="1" applyAlignment="1">
      <alignment horizontal="left" indent="2"/>
    </xf>
    <xf numFmtId="0" fontId="3" fillId="0" borderId="1" xfId="0" applyFont="1" applyBorder="1" applyAlignment="1">
      <alignment horizontal="left" indent="2"/>
    </xf>
    <xf numFmtId="0" fontId="13" fillId="0" borderId="1" xfId="0" applyFont="1" applyBorder="1" applyAlignment="1">
      <alignment horizontal="left" indent="1"/>
    </xf>
    <xf numFmtId="0" fontId="3" fillId="6" borderId="1" xfId="0" applyFont="1" applyFill="1" applyBorder="1" applyAlignment="1">
      <alignment horizontal="left" indent="2"/>
    </xf>
    <xf numFmtId="0" fontId="19" fillId="6" borderId="1" xfId="0" applyFont="1" applyFill="1" applyBorder="1" applyAlignment="1">
      <alignment horizontal="left" indent="2"/>
    </xf>
    <xf numFmtId="0" fontId="19" fillId="0" borderId="1" xfId="0" applyFont="1" applyBorder="1" applyAlignment="1">
      <alignment horizontal="left" indent="2"/>
    </xf>
    <xf numFmtId="165" fontId="18" fillId="0" borderId="1" xfId="12" applyNumberFormat="1" applyFont="1" applyBorder="1"/>
    <xf numFmtId="165" fontId="18" fillId="6" borderId="1" xfId="12" applyNumberFormat="1" applyFont="1" applyFill="1" applyBorder="1"/>
    <xf numFmtId="165" fontId="7" fillId="0" borderId="1" xfId="12" applyNumberFormat="1" applyFont="1" applyBorder="1"/>
    <xf numFmtId="165" fontId="18" fillId="0" borderId="1" xfId="12" applyNumberFormat="1" applyFont="1" applyFill="1" applyBorder="1"/>
    <xf numFmtId="165" fontId="7" fillId="6" borderId="1" xfId="12" applyNumberFormat="1" applyFont="1" applyFill="1" applyBorder="1"/>
    <xf numFmtId="0" fontId="7" fillId="7" borderId="1" xfId="0" applyFont="1" applyFill="1" applyBorder="1" applyAlignment="1">
      <alignment horizontal="left" indent="1"/>
    </xf>
    <xf numFmtId="164" fontId="7" fillId="7" borderId="1" xfId="2" applyNumberFormat="1" applyFont="1" applyFill="1" applyBorder="1"/>
    <xf numFmtId="165" fontId="7" fillId="7" borderId="1" xfId="12" applyNumberFormat="1" applyFont="1" applyFill="1" applyBorder="1"/>
    <xf numFmtId="165" fontId="13" fillId="7" borderId="1" xfId="12" applyNumberFormat="1" applyFont="1" applyFill="1" applyBorder="1"/>
    <xf numFmtId="0" fontId="29" fillId="0" borderId="0" xfId="0" applyFont="1"/>
    <xf numFmtId="0" fontId="29" fillId="0" borderId="0" xfId="0" applyFont="1" applyBorder="1"/>
    <xf numFmtId="164" fontId="18" fillId="0" borderId="1" xfId="2" applyNumberFormat="1" applyFont="1" applyFill="1" applyBorder="1"/>
    <xf numFmtId="166" fontId="26" fillId="7" borderId="8" xfId="2" applyNumberFormat="1" applyFont="1" applyFill="1" applyBorder="1"/>
    <xf numFmtId="167" fontId="29" fillId="3" borderId="0" xfId="0" applyNumberFormat="1" applyFont="1" applyFill="1"/>
    <xf numFmtId="0" fontId="8" fillId="0" borderId="2" xfId="0" quotePrefix="1" applyFont="1" applyBorder="1" applyAlignment="1">
      <alignment horizontal="center" wrapText="1"/>
    </xf>
    <xf numFmtId="0" fontId="8" fillId="0" borderId="0" xfId="0" applyFont="1" applyAlignment="1">
      <alignment horizontal="left" wrapText="1"/>
    </xf>
  </cellXfs>
  <cellStyles count="14">
    <cellStyle name="Ligne détail" xfId="1" xr:uid="{00000000-0005-0000-0000-000000000000}"/>
    <cellStyle name="Migliaia" xfId="2" builtinId="3"/>
    <cellStyle name="Migliaia [0] 2" xfId="3" xr:uid="{00000000-0005-0000-0000-000002000000}"/>
    <cellStyle name="Migliaia 2" xfId="4" xr:uid="{00000000-0005-0000-0000-000003000000}"/>
    <cellStyle name="Migliaia 3" xfId="5" xr:uid="{00000000-0005-0000-0000-000004000000}"/>
    <cellStyle name="Milliers_Classement2005-r" xfId="6" xr:uid="{00000000-0005-0000-0000-000005000000}"/>
    <cellStyle name="Normal_PROV20012002" xfId="7" xr:uid="{00000000-0005-0000-0000-000006000000}"/>
    <cellStyle name="Normale" xfId="0" builtinId="0"/>
    <cellStyle name="Normale 2" xfId="8" xr:uid="{00000000-0005-0000-0000-000008000000}"/>
    <cellStyle name="Normale 2 2 2" xfId="9" xr:uid="{00000000-0005-0000-0000-000009000000}"/>
    <cellStyle name="Normale 2_EXPORT_IMPORT" xfId="10" xr:uid="{00000000-0005-0000-0000-00000A000000}"/>
    <cellStyle name="Normale 3" xfId="11" xr:uid="{00000000-0005-0000-0000-00000B000000}"/>
    <cellStyle name="Percentuale" xfId="12" builtinId="5"/>
    <cellStyle name="Titre lignes" xfId="13" xr:uid="{00000000-0005-0000-0000-00000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chartsheet" Target="chartsheets/sheet1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chartsheet" Target="chartsheets/sheet2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497432173005584"/>
          <c:y val="0.1781821715376275"/>
          <c:w val="0.74306565829417892"/>
          <c:h val="0.6408067557071313"/>
        </c:manualLayout>
      </c:layout>
      <c:barChart>
        <c:barDir val="col"/>
        <c:grouping val="clustered"/>
        <c:varyColors val="0"/>
        <c:ser>
          <c:idx val="0"/>
          <c:order val="0"/>
          <c:tx>
            <c:v>Volumi</c:v>
          </c:tx>
          <c:spPr>
            <a:solidFill>
              <a:schemeClr val="accent1"/>
            </a:solidFill>
          </c:spPr>
          <c:invertIfNegative val="0"/>
          <c:dLbls>
            <c:dLbl>
              <c:idx val="9"/>
              <c:layout>
                <c:manualLayout>
                  <c:x val="-1.005180525653045E-16"/>
                  <c:y val="5.5805920911530728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400" b="1" i="0" u="none" strike="noStrike" baseline="0">
                      <a:solidFill>
                        <a:schemeClr val="bg1"/>
                      </a:solidFill>
                      <a:latin typeface="Trebuchet MS"/>
                      <a:ea typeface="Trebuchet MS"/>
                      <a:cs typeface="Trebuchet M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4E1-4C66-9606-6C18D26BD608}"/>
                </c:ext>
              </c:extLst>
            </c:dLbl>
            <c:dLbl>
              <c:idx val="11"/>
              <c:layout>
                <c:manualLayout>
                  <c:x val="0"/>
                  <c:y val="4.9451245627221786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400" b="1" i="0" u="none" strike="noStrike" baseline="0">
                      <a:solidFill>
                        <a:schemeClr val="bg1"/>
                      </a:solidFill>
                      <a:latin typeface="Trebuchet MS"/>
                      <a:ea typeface="Trebuchet MS"/>
                      <a:cs typeface="Trebuchet M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4E1-4C66-9606-6C18D26BD608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 algn="ctr">
                  <a:defRPr sz="1400" b="1" i="0" u="none" strike="noStrike" baseline="0">
                    <a:solidFill>
                      <a:schemeClr val="bg1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it-IT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'4.Top12 Paesi Produttori'!$H$7:$H$18</c:f>
              <c:strCache>
                <c:ptCount val="12"/>
                <c:pt idx="0">
                  <c:v>CINA</c:v>
                </c:pt>
                <c:pt idx="1">
                  <c:v>USA</c:v>
                </c:pt>
                <c:pt idx="2">
                  <c:v>GIAPPONE</c:v>
                </c:pt>
                <c:pt idx="3">
                  <c:v>GERMANIA*</c:v>
                </c:pt>
                <c:pt idx="4">
                  <c:v>INDIA</c:v>
                </c:pt>
                <c:pt idx="5">
                  <c:v>MESSICO</c:v>
                </c:pt>
                <c:pt idx="6">
                  <c:v>SUD COREA</c:v>
                </c:pt>
                <c:pt idx="7">
                  <c:v>BRASILE</c:v>
                </c:pt>
                <c:pt idx="8">
                  <c:v>SPAGNA</c:v>
                </c:pt>
                <c:pt idx="9">
                  <c:v>FRANCIA*</c:v>
                </c:pt>
                <c:pt idx="10">
                  <c:v>THAILANDIA</c:v>
                </c:pt>
                <c:pt idx="11">
                  <c:v>CANADA</c:v>
                </c:pt>
              </c:strCache>
            </c:strRef>
          </c:cat>
          <c:val>
            <c:numRef>
              <c:f>'4.Top12 Paesi Produttori'!$I$7:$I$18</c:f>
              <c:numCache>
                <c:formatCode>_-* #,##0_-;\-* #,##0_-;_-* "-"??_-;_-@_-</c:formatCode>
                <c:ptCount val="12"/>
                <c:pt idx="0">
                  <c:v>25720665</c:v>
                </c:pt>
                <c:pt idx="1">
                  <c:v>10873667</c:v>
                </c:pt>
                <c:pt idx="2">
                  <c:v>9684294</c:v>
                </c:pt>
                <c:pt idx="3">
                  <c:v>5076349</c:v>
                </c:pt>
                <c:pt idx="4">
                  <c:v>4515991</c:v>
                </c:pt>
                <c:pt idx="5">
                  <c:v>3988878</c:v>
                </c:pt>
                <c:pt idx="6" formatCode="#,##0_ ;\-#,##0\ ">
                  <c:v>3950614</c:v>
                </c:pt>
                <c:pt idx="7">
                  <c:v>2944988</c:v>
                </c:pt>
                <c:pt idx="8">
                  <c:v>2822360</c:v>
                </c:pt>
                <c:pt idx="9">
                  <c:v>2253000</c:v>
                </c:pt>
                <c:pt idx="10">
                  <c:v>2005890</c:v>
                </c:pt>
                <c:pt idx="11">
                  <c:v>1916585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4E1-4C66-9606-6C18D26BD6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"/>
        <c:axId val="456592760"/>
        <c:axId val="1"/>
      </c:barChart>
      <c:lineChart>
        <c:grouping val="stacked"/>
        <c:varyColors val="0"/>
        <c:ser>
          <c:idx val="1"/>
          <c:order val="1"/>
          <c:tx>
            <c:v>quote 2018</c:v>
          </c:tx>
          <c:spPr>
            <a:ln>
              <a:noFill/>
            </a:ln>
          </c:spPr>
          <c:marker>
            <c:symbol val="circle"/>
            <c:size val="31"/>
            <c:spPr>
              <a:noFill/>
              <a:ln>
                <a:noFill/>
              </a:ln>
            </c:spPr>
          </c:marker>
          <c:dLbls>
            <c:dLbl>
              <c:idx val="0"/>
              <c:layout>
                <c:manualLayout>
                  <c:x val="-4.9621219917671544E-2"/>
                  <c:y val="-1.6422871410243473E-2"/>
                </c:manualLayout>
              </c:layout>
              <c:tx>
                <c:rich>
                  <a:bodyPr/>
                  <a:lstStyle/>
                  <a:p>
                    <a:r>
                      <a:rPr lang="en-US" b="1"/>
                      <a:t>27,9%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D4E1-4C66-9606-6C18D26BD608}"/>
                </c:ext>
              </c:extLst>
            </c:dLbl>
            <c:dLbl>
              <c:idx val="1"/>
              <c:layout>
                <c:manualLayout>
                  <c:x val="-4.8252676378031538E-2"/>
                  <c:y val="-0.18816276336481366"/>
                </c:manualLayout>
              </c:layout>
              <c:tx>
                <c:rich>
                  <a:bodyPr/>
                  <a:lstStyle/>
                  <a:p>
                    <a:r>
                      <a:rPr lang="en-US" b="1"/>
                      <a:t>11,8%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D4E1-4C66-9606-6C18D26BD608}"/>
                </c:ext>
              </c:extLst>
            </c:dLbl>
            <c:dLbl>
              <c:idx val="2"/>
              <c:layout>
                <c:manualLayout>
                  <c:x val="-5.5106259134287808E-2"/>
                  <c:y val="-0.18606752539527407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10,5%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D4E1-4C66-9606-6C18D26BD608}"/>
                </c:ext>
              </c:extLst>
            </c:dLbl>
            <c:dLbl>
              <c:idx val="3"/>
              <c:layout>
                <c:manualLayout>
                  <c:x val="-4.8770094893519605E-2"/>
                  <c:y val="-0.20073419118205077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5,5%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D4E1-4C66-9606-6C18D26BD608}"/>
                </c:ext>
              </c:extLst>
            </c:dLbl>
            <c:dLbl>
              <c:idx val="4"/>
              <c:layout>
                <c:manualLayout>
                  <c:x val="-5.0140811444770859E-2"/>
                  <c:y val="-0.1755913355475764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4,9%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D4E1-4C66-9606-6C18D26BD608}"/>
                </c:ext>
              </c:extLst>
            </c:dLbl>
            <c:dLbl>
              <c:idx val="5"/>
              <c:layout>
                <c:manualLayout>
                  <c:x val="-4.8770094893519605E-2"/>
                  <c:y val="-0.17140085960849735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4,3%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D4E1-4C66-9606-6C18D26BD608}"/>
                </c:ext>
              </c:extLst>
            </c:dLbl>
            <c:dLbl>
              <c:idx val="6"/>
              <c:layout>
                <c:manualLayout>
                  <c:x val="-4.3287228688514597E-2"/>
                  <c:y val="-0.1609246697607998"/>
                </c:manualLayout>
              </c:layout>
              <c:tx>
                <c:rich>
                  <a:bodyPr/>
                  <a:lstStyle/>
                  <a:p>
                    <a:fld id="{4358188A-ADBE-4CC6-90E7-06E1AA06C810}" type="VALUE">
                      <a:rPr lang="en-US"/>
                      <a:pPr/>
                      <a:t>[VALORE]</a:t>
                    </a:fld>
                    <a:r>
                      <a:rPr lang="en-US"/>
                      <a:t>%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9-D4E1-4C66-9606-6C18D26BD608}"/>
                </c:ext>
              </c:extLst>
            </c:dLbl>
            <c:dLbl>
              <c:idx val="7"/>
              <c:layout>
                <c:manualLayout>
                  <c:x val="-4.3287228688514597E-2"/>
                  <c:y val="-0.16092466976079964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3,2%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A-D4E1-4C66-9606-6C18D26BD608}"/>
                </c:ext>
              </c:extLst>
            </c:dLbl>
            <c:dLbl>
              <c:idx val="8"/>
              <c:layout>
                <c:manualLayout>
                  <c:x val="-5.1511527996022113E-2"/>
                  <c:y val="-0.15568657483695089"/>
                </c:manualLayout>
              </c:layout>
              <c:tx>
                <c:rich>
                  <a:bodyPr wrap="square" lIns="38100" tIns="19050" rIns="38100" bIns="19050" anchor="ctr">
                    <a:noAutofit/>
                  </a:bodyPr>
                  <a:lstStyle/>
                  <a:p>
                    <a:pPr>
                      <a:defRPr sz="1200" b="1">
                        <a:solidFill>
                          <a:srgbClr val="FF0000"/>
                        </a:solidFill>
                      </a:defRPr>
                    </a:pPr>
                    <a:r>
                      <a:rPr lang="en-US" b="1"/>
                      <a:t>3,1%</a:t>
                    </a:r>
                  </a:p>
                </c:rich>
              </c:tx>
              <c:spPr>
                <a:noFill/>
                <a:ln w="12700">
                  <a:solidFill>
                    <a:srgbClr val="FF0000"/>
                  </a:solidFill>
                  <a:prstDash val="solid"/>
                </a:ln>
              </c:sp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5.409538266034928E-2"/>
                      <c:h val="2.9197223595217182E-2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B-D4E1-4C66-9606-6C18D26BD608}"/>
                </c:ext>
              </c:extLst>
            </c:dLbl>
            <c:dLbl>
              <c:idx val="9"/>
              <c:layout>
                <c:manualLayout>
                  <c:x val="-5.2882244547273471E-2"/>
                  <c:y val="-0.15778181280649042"/>
                </c:manualLayout>
              </c:layout>
              <c:tx>
                <c:rich>
                  <a:bodyPr wrap="square" lIns="38100" tIns="19050" rIns="38100" bIns="19050" anchor="ctr">
                    <a:noAutofit/>
                  </a:bodyPr>
                  <a:lstStyle/>
                  <a:p>
                    <a:pPr>
                      <a:defRPr sz="1200" b="1">
                        <a:solidFill>
                          <a:srgbClr val="FF0000"/>
                        </a:solidFill>
                      </a:defRPr>
                    </a:pPr>
                    <a:r>
                      <a:rPr lang="en-US" b="1"/>
                      <a:t>2,4%</a:t>
                    </a:r>
                  </a:p>
                </c:rich>
              </c:tx>
              <c:spPr>
                <a:noFill/>
                <a:ln w="12700">
                  <a:solidFill>
                    <a:srgbClr val="FF0000"/>
                  </a:solidFill>
                  <a:prstDash val="solid"/>
                </a:ln>
              </c:sp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5.8207532314103042E-2"/>
                      <c:h val="2.9197223595217182E-2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C-D4E1-4C66-9606-6C18D26BD608}"/>
                </c:ext>
              </c:extLst>
            </c:dLbl>
            <c:dLbl>
              <c:idx val="10"/>
              <c:layout>
                <c:manualLayout>
                  <c:x val="-5.0140757479552309E-2"/>
                  <c:y val="-0.15673419382172066"/>
                </c:manualLayout>
              </c:layout>
              <c:tx>
                <c:rich>
                  <a:bodyPr wrap="square" lIns="38100" tIns="19050" rIns="38100" bIns="19050" anchor="ctr">
                    <a:noAutofit/>
                  </a:bodyPr>
                  <a:lstStyle/>
                  <a:p>
                    <a:pPr>
                      <a:defRPr sz="1200" b="1">
                        <a:solidFill>
                          <a:srgbClr val="FF0000"/>
                        </a:solidFill>
                      </a:defRPr>
                    </a:pPr>
                    <a:r>
                      <a:rPr lang="en-US" b="1"/>
                      <a:t>2,2%</a:t>
                    </a:r>
                  </a:p>
                </c:rich>
              </c:tx>
              <c:spPr>
                <a:noFill/>
                <a:ln w="12700">
                  <a:solidFill>
                    <a:srgbClr val="FF0000"/>
                  </a:solidFill>
                  <a:prstDash val="solid"/>
                </a:ln>
              </c:sp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layout>
                    <c:manualLayout>
                      <c:w val="5.4095382660349273E-2"/>
                      <c:h val="3.7578175473375303E-2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D-D4E1-4C66-9606-6C18D26BD608}"/>
                </c:ext>
              </c:extLst>
            </c:dLbl>
            <c:dLbl>
              <c:idx val="11"/>
              <c:layout>
                <c:manualLayout>
                  <c:x val="-5.3567602822898998E-2"/>
                  <c:y val="-0.13787705209586498"/>
                </c:manualLayout>
              </c:layout>
              <c:tx>
                <c:rich>
                  <a:bodyPr wrap="square" lIns="38100" tIns="19050" rIns="38100" bIns="19050" anchor="ctr">
                    <a:noAutofit/>
                  </a:bodyPr>
                  <a:lstStyle/>
                  <a:p>
                    <a:pPr>
                      <a:defRPr sz="1200" b="1">
                        <a:solidFill>
                          <a:srgbClr val="FF0000"/>
                        </a:solidFill>
                      </a:defRPr>
                    </a:pPr>
                    <a:r>
                      <a:rPr lang="en-US"/>
                      <a:t>2,1%</a:t>
                    </a:r>
                  </a:p>
                </c:rich>
              </c:tx>
              <c:spPr>
                <a:noFill/>
                <a:ln w="12700">
                  <a:solidFill>
                    <a:srgbClr val="FF0000"/>
                  </a:solidFill>
                  <a:prstDash val="solid"/>
                </a:ln>
              </c:sp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1353949557846772E-2"/>
                      <c:h val="3.1292461564756714E-2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E-D4E1-4C66-9606-6C18D26BD608}"/>
                </c:ext>
              </c:extLst>
            </c:dLbl>
            <c:spPr>
              <a:noFill/>
              <a:ln w="12700">
                <a:solidFill>
                  <a:srgbClr val="FF0000"/>
                </a:solidFill>
                <a:prstDash val="solid"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FF0000"/>
                    </a:solidFill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'4.Top12 Paesi Produttori'!$H$7:$H$18</c:f>
              <c:strCache>
                <c:ptCount val="12"/>
                <c:pt idx="0">
                  <c:v>CINA</c:v>
                </c:pt>
                <c:pt idx="1">
                  <c:v>USA</c:v>
                </c:pt>
                <c:pt idx="2">
                  <c:v>GIAPPONE</c:v>
                </c:pt>
                <c:pt idx="3">
                  <c:v>GERMANIA*</c:v>
                </c:pt>
                <c:pt idx="4">
                  <c:v>INDIA</c:v>
                </c:pt>
                <c:pt idx="5">
                  <c:v>MESSICO</c:v>
                </c:pt>
                <c:pt idx="6">
                  <c:v>SUD COREA</c:v>
                </c:pt>
                <c:pt idx="7">
                  <c:v>BRASILE</c:v>
                </c:pt>
                <c:pt idx="8">
                  <c:v>SPAGNA</c:v>
                </c:pt>
                <c:pt idx="9">
                  <c:v>FRANCIA*</c:v>
                </c:pt>
                <c:pt idx="10">
                  <c:v>THAILANDIA</c:v>
                </c:pt>
                <c:pt idx="11">
                  <c:v>CANADA</c:v>
                </c:pt>
              </c:strCache>
            </c:strRef>
          </c:cat>
          <c:val>
            <c:numRef>
              <c:f>'4.Top12 Paesi Produttori'!$J$7:$J$18</c:f>
              <c:numCache>
                <c:formatCode>0.0</c:formatCode>
                <c:ptCount val="12"/>
                <c:pt idx="0">
                  <c:v>27.927836553326742</c:v>
                </c:pt>
                <c:pt idx="1">
                  <c:v>11.806770731289518</c:v>
                </c:pt>
                <c:pt idx="2">
                  <c:v>10.515333875168578</c:v>
                </c:pt>
                <c:pt idx="3">
                  <c:v>5.511966551395294</c:v>
                </c:pt>
                <c:pt idx="4">
                  <c:v>4.9035224604144005</c:v>
                </c:pt>
                <c:pt idx="5">
                  <c:v>4.3311762279537032</c:v>
                </c:pt>
                <c:pt idx="6">
                  <c:v>4.2896286731810536</c:v>
                </c:pt>
                <c:pt idx="7">
                  <c:v>3.1977067278590425</c:v>
                </c:pt>
                <c:pt idx="8">
                  <c:v>3.0645556316155611</c:v>
                </c:pt>
                <c:pt idx="9">
                  <c:v>2.4463370505640172</c:v>
                </c:pt>
                <c:pt idx="10">
                  <c:v>2.1780217604775212</c:v>
                </c:pt>
                <c:pt idx="11">
                  <c:v>2.0810532161807527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4E1-4C66-9606-6C18D26BD6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56592760"/>
        <c:scaling>
          <c:orientation val="minMax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 b="1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b="1"/>
                </a:pPr>
                <a:r>
                  <a:rPr lang="en-US" b="1"/>
                  <a:t>volumi/volumes</a:t>
                </a:r>
              </a:p>
            </c:rich>
          </c:tx>
          <c:layout>
            <c:manualLayout>
              <c:xMode val="edge"/>
              <c:yMode val="edge"/>
              <c:x val="3.560166161213639E-2"/>
              <c:y val="0.11991058128087891"/>
            </c:manualLayout>
          </c:layout>
          <c:overlay val="0"/>
        </c:title>
        <c:numFmt formatCode="_-* #,##0_-;\-* #,##0_-;_-* &quot;-&quot;??_-;_-@_-" sourceLinked="1"/>
        <c:majorTickMark val="out"/>
        <c:minorTickMark val="none"/>
        <c:tickLblPos val="nextTo"/>
        <c:crossAx val="45659276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3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r>
                  <a:rPr lang="en-US">
                    <a:solidFill>
                      <a:srgbClr val="FF0000"/>
                    </a:solidFill>
                  </a:rPr>
                  <a:t>quote/share %</a:t>
                </a:r>
              </a:p>
            </c:rich>
          </c:tx>
          <c:layout>
            <c:manualLayout>
              <c:xMode val="edge"/>
              <c:yMode val="edge"/>
              <c:x val="0.78476056966108776"/>
              <c:y val="0.13453083459115753"/>
            </c:manualLayout>
          </c:layout>
          <c:overlay val="0"/>
          <c:spPr>
            <a:ln>
              <a:solidFill>
                <a:srgbClr val="C00000"/>
              </a:solidFill>
            </a:ln>
          </c:spPr>
        </c:title>
        <c:numFmt formatCode="0.0" sourceLinked="1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rgbClr val="FF0000"/>
                </a:solidFill>
              </a:defRPr>
            </a:pPr>
            <a:endParaRPr lang="it-IT"/>
          </a:p>
        </c:txPr>
        <c:crossAx val="3"/>
        <c:crosses val="max"/>
        <c:crossBetween val="between"/>
      </c:valAx>
      <c:spPr>
        <a:gradFill>
          <a:gsLst>
            <a:gs pos="0">
              <a:schemeClr val="accent1">
                <a:lumMod val="5000"/>
                <a:lumOff val="95000"/>
              </a:schemeClr>
            </a:gs>
            <a:gs pos="35000">
              <a:schemeClr val="accent1">
                <a:lumMod val="45000"/>
                <a:lumOff val="55000"/>
              </a:schemeClr>
            </a:gs>
            <a:gs pos="83000">
              <a:schemeClr val="accent1">
                <a:lumMod val="45000"/>
                <a:lumOff val="55000"/>
              </a:schemeClr>
            </a:gs>
            <a:gs pos="100000">
              <a:schemeClr val="accent1">
                <a:lumMod val="30000"/>
                <a:lumOff val="70000"/>
              </a:schemeClr>
            </a:gs>
          </a:gsLst>
          <a:lin ang="5400000" scaled="1"/>
        </a:gradFill>
        <a:ln w="19050">
          <a:solidFill>
            <a:schemeClr val="bg1">
              <a:lumMod val="75000"/>
            </a:schemeClr>
          </a:solidFill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rebuchet MS"/>
          <a:ea typeface="Trebuchet MS"/>
          <a:cs typeface="Trebuchet MS"/>
        </a:defRPr>
      </a:pPr>
      <a:endParaRPr lang="it-IT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00" b="1"/>
            </a:pPr>
            <a:r>
              <a:rPr lang="it-IT" sz="1400" b="1"/>
              <a:t>PRODUZIONE MONDIALE AUTOVEICOLI, Volumi e Var. % a/a</a:t>
            </a:r>
          </a:p>
          <a:p>
            <a:pPr algn="l">
              <a:defRPr sz="1400" b="1"/>
            </a:pPr>
            <a:r>
              <a:rPr lang="it-IT" sz="1400" b="0" i="1">
                <a:solidFill>
                  <a:schemeClr val="tx1">
                    <a:lumMod val="85000"/>
                    <a:lumOff val="15000"/>
                  </a:schemeClr>
                </a:solidFill>
              </a:rPr>
              <a:t>World Motor Vehicle Production, Units and % Chg y/y</a:t>
            </a:r>
          </a:p>
        </c:rich>
      </c:tx>
      <c:layout>
        <c:manualLayout>
          <c:xMode val="edge"/>
          <c:yMode val="edge"/>
          <c:x val="4.494521096194784E-2"/>
          <c:y val="1.4750996857878968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0670769064825801"/>
          <c:y val="0.21636802197942598"/>
          <c:w val="0.78589234780756045"/>
          <c:h val="0.54411042677061705"/>
        </c:manualLayout>
      </c:layout>
      <c:barChart>
        <c:barDir val="col"/>
        <c:grouping val="clustered"/>
        <c:varyColors val="0"/>
        <c:ser>
          <c:idx val="0"/>
          <c:order val="0"/>
          <c:tx>
            <c:v>Volumi</c:v>
          </c:tx>
          <c:spPr>
            <a:solidFill>
              <a:schemeClr val="tx2">
                <a:lumMod val="20000"/>
                <a:lumOff val="80000"/>
              </a:schemeClr>
            </a:solidFill>
          </c:spPr>
          <c:invertIfNegative val="0"/>
          <c:dLbls>
            <c:dLbl>
              <c:idx val="2"/>
              <c:layout>
                <c:manualLayout>
                  <c:x val="-1.3707165512513041E-3"/>
                  <c:y val="0.3864222640316601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C2D-4E73-9D8A-9155339D9B25}"/>
                </c:ext>
              </c:extLst>
            </c:dLbl>
            <c:dLbl>
              <c:idx val="9"/>
              <c:layout>
                <c:manualLayout>
                  <c:x val="9.5950158587588767E-3"/>
                  <c:y val="0.4175857117308909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59E-44B7-B721-0017E65CA7D4}"/>
                </c:ext>
              </c:extLst>
            </c:dLbl>
            <c:numFmt formatCode="#,##0.00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1400"/>
                </a:pPr>
                <a:endParaRPr lang="it-IT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'3.Autoveicoli'!$L$6:$U$6</c:f>
              <c:numCache>
                <c:formatCode>General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'3.Autoveicoli'!$L$85:$U$85</c:f>
              <c:numCache>
                <c:formatCode>General</c:formatCode>
                <c:ptCount val="10"/>
                <c:pt idx="0">
                  <c:v>77.696614999999994</c:v>
                </c:pt>
                <c:pt idx="1">
                  <c:v>80.217121000000006</c:v>
                </c:pt>
                <c:pt idx="2">
                  <c:v>84.532390000000007</c:v>
                </c:pt>
                <c:pt idx="3">
                  <c:v>87.621381</c:v>
                </c:pt>
                <c:pt idx="4">
                  <c:v>90.080635999999998</c:v>
                </c:pt>
                <c:pt idx="5">
                  <c:v>91.317194999999998</c:v>
                </c:pt>
                <c:pt idx="6">
                  <c:v>95.544309999999996</c:v>
                </c:pt>
                <c:pt idx="7">
                  <c:v>98.000514999999993</c:v>
                </c:pt>
                <c:pt idx="8">
                  <c:v>97.196043000000003</c:v>
                </c:pt>
                <c:pt idx="9">
                  <c:v>92.096875999999995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2D-4E73-9D8A-9155339D9B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axId val="456589152"/>
        <c:axId val="1"/>
      </c:barChart>
      <c:lineChart>
        <c:grouping val="standard"/>
        <c:varyColors val="0"/>
        <c:ser>
          <c:idx val="1"/>
          <c:order val="1"/>
          <c:tx>
            <c:v>var. % / % chg</c:v>
          </c:tx>
          <c:spPr>
            <a:ln w="47625" cmpd="thickThin">
              <a:solidFill>
                <a:schemeClr val="tx2">
                  <a:lumMod val="50000"/>
                </a:schemeClr>
              </a:solidFill>
              <a:prstDash val="sysDot"/>
            </a:ln>
          </c:spPr>
          <c:marker>
            <c:symbol val="none"/>
          </c:marker>
          <c:dLbls>
            <c:dLbl>
              <c:idx val="2"/>
              <c:layout>
                <c:manualLayout>
                  <c:x val="-3.241744643709215E-2"/>
                  <c:y val="-6.102900271292064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C2D-4E73-9D8A-9155339D9B25}"/>
                </c:ext>
              </c:extLst>
            </c:dLbl>
            <c:dLbl>
              <c:idx val="8"/>
              <c:layout>
                <c:manualLayout>
                  <c:x val="-3.6938410095998277E-2"/>
                  <c:y val="-8.63299432677139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C2D-4E73-9D8A-9155339D9B25}"/>
                </c:ext>
              </c:extLst>
            </c:dLbl>
            <c:dLbl>
              <c:idx val="9"/>
              <c:layout>
                <c:manualLayout>
                  <c:x val="-2.8757633245251303E-2"/>
                  <c:y val="-7.36004305301579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59E-44B7-B721-0017E65CA7D4}"/>
                </c:ext>
              </c:extLst>
            </c:dLbl>
            <c:numFmt formatCode="#,##0.0" sourceLinked="0"/>
            <c:spPr>
              <a:solidFill>
                <a:schemeClr val="tx2"/>
              </a:solidFill>
            </c:spPr>
            <c:txPr>
              <a:bodyPr/>
              <a:lstStyle/>
              <a:p>
                <a:pPr>
                  <a:defRPr sz="1400">
                    <a:solidFill>
                      <a:schemeClr val="bg1"/>
                    </a:solidFill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'3.Autoveicoli'!$L$86:$U$86</c:f>
              <c:numCache>
                <c:formatCode>0.00</c:formatCode>
                <c:ptCount val="10"/>
                <c:pt idx="0">
                  <c:v>26.015778868451939</c:v>
                </c:pt>
                <c:pt idx="1">
                  <c:v>3.2440357922928973</c:v>
                </c:pt>
                <c:pt idx="2">
                  <c:v>5.3794862570547757</c:v>
                </c:pt>
                <c:pt idx="3">
                  <c:v>3.6542099424847594</c:v>
                </c:pt>
                <c:pt idx="4">
                  <c:v>2.8066836791809968</c:v>
                </c:pt>
                <c:pt idx="5">
                  <c:v>1.3727245442627645</c:v>
                </c:pt>
                <c:pt idx="6">
                  <c:v>4.6290460411097802</c:v>
                </c:pt>
                <c:pt idx="7">
                  <c:v>2.5707496343842946</c:v>
                </c:pt>
                <c:pt idx="8">
                  <c:v>-0.8208854820813849</c:v>
                </c:pt>
                <c:pt idx="9">
                  <c:v>-5.2462701593726484</c:v>
                </c:pt>
              </c:numCache>
            </c:numRef>
          </c:cat>
          <c:val>
            <c:numRef>
              <c:f>'3.Autoveicoli'!$L$86:$U$86</c:f>
              <c:numCache>
                <c:formatCode>0.00</c:formatCode>
                <c:ptCount val="10"/>
                <c:pt idx="0">
                  <c:v>26.015778868451939</c:v>
                </c:pt>
                <c:pt idx="1">
                  <c:v>3.2440357922928973</c:v>
                </c:pt>
                <c:pt idx="2">
                  <c:v>5.3794862570547757</c:v>
                </c:pt>
                <c:pt idx="3">
                  <c:v>3.6542099424847594</c:v>
                </c:pt>
                <c:pt idx="4">
                  <c:v>2.8066836791809968</c:v>
                </c:pt>
                <c:pt idx="5">
                  <c:v>1.3727245442627645</c:v>
                </c:pt>
                <c:pt idx="6">
                  <c:v>4.6290460411097802</c:v>
                </c:pt>
                <c:pt idx="7">
                  <c:v>2.5707496343842946</c:v>
                </c:pt>
                <c:pt idx="8">
                  <c:v>-0.8208854820813849</c:v>
                </c:pt>
                <c:pt idx="9">
                  <c:v>-5.2462701593726484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C2D-4E73-9D8A-9155339D9B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5658915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r>
                  <a:rPr lang="it-IT">
                    <a:solidFill>
                      <a:sysClr val="windowText" lastClr="000000"/>
                    </a:solidFill>
                  </a:rPr>
                  <a:t>in mln di unità/ mln of units</a:t>
                </a:r>
              </a:p>
            </c:rich>
          </c:tx>
          <c:layout>
            <c:manualLayout>
              <c:xMode val="edge"/>
              <c:yMode val="edge"/>
              <c:x val="3.808450553583196E-2"/>
              <c:y val="0.3180460960634515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it-IT"/>
          </a:p>
        </c:txPr>
        <c:crossAx val="456589152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title>
          <c:tx>
            <c:rich>
              <a:bodyPr rot="5400000" vert="horz"/>
              <a:lstStyle/>
              <a:p>
                <a:pPr algn="ctr">
                  <a:defRPr>
                    <a:solidFill>
                      <a:schemeClr val="tx2"/>
                    </a:solidFill>
                  </a:defRPr>
                </a:pPr>
                <a:r>
                  <a:rPr lang="it-IT">
                    <a:solidFill>
                      <a:schemeClr val="tx2"/>
                    </a:solidFill>
                  </a:rPr>
                  <a:t>var.% a/a - chg% year on year</a:t>
                </a:r>
              </a:p>
            </c:rich>
          </c:tx>
          <c:layout>
            <c:manualLayout>
              <c:xMode val="edge"/>
              <c:yMode val="edge"/>
              <c:x val="0.96345546579307828"/>
              <c:y val="0.3547947359194133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none"/>
        <c:minorTickMark val="none"/>
        <c:tickLblPos val="nextTo"/>
        <c:txPr>
          <a:bodyPr rot="0" vert="horz"/>
          <a:lstStyle/>
          <a:p>
            <a:pPr>
              <a:defRPr>
                <a:solidFill>
                  <a:schemeClr val="tx2"/>
                </a:solidFill>
              </a:defRPr>
            </a:pPr>
            <a:endParaRPr lang="it-IT"/>
          </a:p>
        </c:txPr>
        <c:crossAx val="3"/>
        <c:crosses val="max"/>
        <c:crossBetween val="between"/>
      </c:valAx>
      <c:spPr>
        <a:solidFill>
          <a:sysClr val="window" lastClr="FFFFFF"/>
        </a:solidFill>
      </c:spPr>
    </c:plotArea>
    <c:legend>
      <c:legendPos val="r"/>
      <c:legendEntry>
        <c:idx val="1"/>
        <c:txPr>
          <a:bodyPr/>
          <a:lstStyle/>
          <a:p>
            <a:pPr>
              <a:defRPr sz="1400">
                <a:solidFill>
                  <a:schemeClr val="tx1"/>
                </a:solidFill>
              </a:defRPr>
            </a:pPr>
            <a:endParaRPr lang="it-IT"/>
          </a:p>
        </c:txPr>
      </c:legendEntry>
      <c:layout>
        <c:manualLayout>
          <c:xMode val="edge"/>
          <c:yMode val="edge"/>
          <c:x val="0.30653095339136555"/>
          <c:y val="0.14900307633811496"/>
          <c:w val="0.57969241113169723"/>
          <c:h val="5.561386480229108E-2"/>
        </c:manualLayout>
      </c:layout>
      <c:overlay val="0"/>
      <c:spPr>
        <a:solidFill>
          <a:sysClr val="window" lastClr="FFFFFF"/>
        </a:solidFill>
        <a:ln>
          <a:noFill/>
        </a:ln>
      </c:spPr>
      <c:txPr>
        <a:bodyPr/>
        <a:lstStyle/>
        <a:p>
          <a:pPr>
            <a:defRPr sz="1400">
              <a:solidFill>
                <a:schemeClr val="tx1"/>
              </a:solidFill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 b="0" i="0" u="none" strike="noStrike" baseline="0">
          <a:solidFill>
            <a:sysClr val="windowText" lastClr="000000"/>
          </a:solidFill>
          <a:latin typeface="Trebuchet MS" panose="020B0603020202020204" pitchFamily="34" charset="0"/>
          <a:ea typeface="Arial Narrow"/>
          <a:cs typeface="Arial Narrow"/>
        </a:defRPr>
      </a:pPr>
      <a:endParaRPr lang="it-IT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 codeName="Grafico3"/>
  <sheetViews>
    <sheetView zoomScale="66" workbookViewId="0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 scaleWithDoc="0">
    <oddFooter>&amp;L&amp;"Trebuchet MS,Grassetto"&amp;9Statistiche estere - PRODUZIONE MONDIALE
Automobile in cifre&amp;R&amp;"Trebuchet MS,Grassetto"&amp;9ANFIA - Studi e statistiche</oddFooter>
  </headerFooter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 codeName="Grafico4"/>
  <sheetViews>
    <sheetView zoomScale="66" workbookViewId="0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&amp;L&amp;"Trebuchet MS,Grassetto"&amp;9Statistiche estere - PRODUZIONE MONDIALE
Automobile in cifre&amp;R&amp;"Trebuchet MS,Grassetto"&amp;9ANFIA -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69850</xdr:rowOff>
    </xdr:from>
    <xdr:to>
      <xdr:col>0</xdr:col>
      <xdr:colOff>996950</xdr:colOff>
      <xdr:row>3</xdr:row>
      <xdr:rowOff>82550</xdr:rowOff>
    </xdr:to>
    <xdr:pic>
      <xdr:nvPicPr>
        <xdr:cNvPr id="1137" name="Picture 5" descr="Logo ANFIA PANTONE">
          <a:extLst>
            <a:ext uri="{FF2B5EF4-FFF2-40B4-BE49-F238E27FC236}">
              <a16:creationId xmlns:a16="http://schemas.microsoft.com/office/drawing/2014/main" id="{C6580037-0DAD-435C-ABD1-1BBD0E9FA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69850"/>
          <a:ext cx="920750" cy="50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101600</xdr:colOff>
      <xdr:row>0</xdr:row>
      <xdr:rowOff>152400</xdr:rowOff>
    </xdr:from>
    <xdr:to>
      <xdr:col>1</xdr:col>
      <xdr:colOff>717550</xdr:colOff>
      <xdr:row>3</xdr:row>
      <xdr:rowOff>133350</xdr:rowOff>
    </xdr:to>
    <xdr:pic>
      <xdr:nvPicPr>
        <xdr:cNvPr id="119809" name="Picture 5" descr="Logo ANFIA PANTONE">
          <a:extLst>
            <a:ext uri="{FF2B5EF4-FFF2-40B4-BE49-F238E27FC236}">
              <a16:creationId xmlns:a16="http://schemas.microsoft.com/office/drawing/2014/main" id="{145989E4-A5F0-4FDA-BD53-836AD48BC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600" y="152400"/>
          <a:ext cx="103505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84470" cy="6090227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A9F5C36-2D64-4755-9562-C1180CCED2A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0.02971</cdr:x>
      <cdr:y>0.02083</cdr:y>
    </cdr:from>
    <cdr:to>
      <cdr:x>0.92769</cdr:x>
      <cdr:y>0.11587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275270" y="126259"/>
          <a:ext cx="8319988" cy="57609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it-IT" sz="1400" b="1" i="0">
              <a:solidFill>
                <a:sysClr val="windowText" lastClr="000000"/>
              </a:solidFill>
              <a:latin typeface="Trebuchet MS" panose="020B0603020202020204" pitchFamily="34" charset="0"/>
              <a:ea typeface="Tahoma" panose="020B0604030504040204" pitchFamily="34" charset="0"/>
              <a:cs typeface="Tahoma" panose="020B0604030504040204" pitchFamily="34" charset="0"/>
            </a:rPr>
            <a:t>MONDO</a:t>
          </a:r>
          <a:r>
            <a:rPr lang="it-IT" sz="1400" b="1" i="0" baseline="0">
              <a:solidFill>
                <a:sysClr val="windowText" lastClr="000000"/>
              </a:solidFill>
              <a:latin typeface="Trebuchet MS" panose="020B0603020202020204" pitchFamily="34" charset="0"/>
              <a:ea typeface="Tahoma" panose="020B0604030504040204" pitchFamily="34" charset="0"/>
              <a:cs typeface="Tahoma" panose="020B0604030504040204" pitchFamily="34" charset="0"/>
            </a:rPr>
            <a:t> : </a:t>
          </a:r>
          <a:r>
            <a:rPr lang="it-IT" sz="1400" b="1" i="0">
              <a:solidFill>
                <a:sysClr val="windowText" lastClr="000000"/>
              </a:solidFill>
              <a:latin typeface="Trebuchet MS" panose="020B0603020202020204" pitchFamily="34" charset="0"/>
              <a:ea typeface="Tahoma" panose="020B0604030504040204" pitchFamily="34" charset="0"/>
              <a:cs typeface="Tahoma" panose="020B0604030504040204" pitchFamily="34" charset="0"/>
            </a:rPr>
            <a:t>TOP</a:t>
          </a:r>
          <a:r>
            <a:rPr lang="it-IT" sz="1400" b="1" i="0" baseline="0">
              <a:solidFill>
                <a:sysClr val="windowText" lastClr="000000"/>
              </a:solidFill>
              <a:latin typeface="Trebuchet MS" panose="020B0603020202020204" pitchFamily="34" charset="0"/>
              <a:ea typeface="Tahoma" panose="020B0604030504040204" pitchFamily="34" charset="0"/>
              <a:cs typeface="Tahoma" panose="020B0604030504040204" pitchFamily="34" charset="0"/>
            </a:rPr>
            <a:t> PAESI PRODUTTORI DI AUTOVEICOLI - 2019</a:t>
          </a:r>
        </a:p>
        <a:p xmlns:a="http://schemas.openxmlformats.org/drawingml/2006/main">
          <a:r>
            <a:rPr lang="it-IT" sz="1400" b="0" i="1" baseline="0">
              <a:solidFill>
                <a:schemeClr val="tx1">
                  <a:lumMod val="85000"/>
                  <a:lumOff val="15000"/>
                </a:schemeClr>
              </a:solidFill>
              <a:latin typeface="Trebuchet MS" panose="020B0603020202020204" pitchFamily="34" charset="0"/>
              <a:ea typeface="Tahoma" panose="020B0604030504040204" pitchFamily="34" charset="0"/>
              <a:cs typeface="Tahoma" panose="020B0604030504040204" pitchFamily="34" charset="0"/>
            </a:rPr>
            <a:t>WORLD: TOP MOTOR VEHICLE PRODUCING COUNTRIES - 2019</a:t>
          </a:r>
          <a:endParaRPr lang="it-IT" sz="1400" b="0" i="1">
            <a:solidFill>
              <a:schemeClr val="tx1">
                <a:lumMod val="85000"/>
                <a:lumOff val="15000"/>
              </a:schemeClr>
            </a:solidFill>
            <a:latin typeface="Trebuchet MS" panose="020B060302020202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0.02338</cdr:x>
      <cdr:y>0.95224</cdr:y>
    </cdr:from>
    <cdr:to>
      <cdr:x>0.95352</cdr:x>
      <cdr:y>0.99742</cdr:y>
    </cdr:to>
    <cdr:sp macro="" textlink="">
      <cdr:nvSpPr>
        <cdr:cNvPr id="3" name="CasellaDiTesto 2"/>
        <cdr:cNvSpPr txBox="1"/>
      </cdr:nvSpPr>
      <cdr:spPr>
        <a:xfrm xmlns:a="http://schemas.openxmlformats.org/drawingml/2006/main">
          <a:off x="216636" y="5771893"/>
          <a:ext cx="8617958" cy="27385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it-IT" sz="800">
              <a:solidFill>
                <a:sysClr val="windowText" lastClr="000000"/>
              </a:solidFill>
              <a:latin typeface="Trebuchet MS" panose="020B0603020202020204" pitchFamily="34" charset="0"/>
            </a:rPr>
            <a:t>* Francia</a:t>
          </a:r>
          <a:r>
            <a:rPr lang="it-IT" sz="800" baseline="0">
              <a:solidFill>
                <a:sysClr val="windowText" lastClr="000000"/>
              </a:solidFill>
              <a:latin typeface="Trebuchet MS" panose="020B0603020202020204" pitchFamily="34" charset="0"/>
            </a:rPr>
            <a:t> e Germania includono dati per i VI di fonte Wards/ For France and Germany included Ward's data for trucks and buses</a:t>
          </a:r>
          <a:endParaRPr lang="it-IT" sz="800">
            <a:solidFill>
              <a:sysClr val="windowText" lastClr="000000"/>
            </a:solidFill>
            <a:latin typeface="Trebuchet MS" panose="020B0603020202020204" pitchFamily="34" charset="0"/>
          </a:endParaRPr>
        </a:p>
      </cdr:txBody>
    </cdr:sp>
  </cdr:relSizeAnchor>
  <cdr:relSizeAnchor xmlns:cdr="http://schemas.openxmlformats.org/drawingml/2006/chartDrawing">
    <cdr:from>
      <cdr:x>0.88079</cdr:x>
      <cdr:y>0.01851</cdr:y>
    </cdr:from>
    <cdr:to>
      <cdr:x>0.98325</cdr:x>
      <cdr:y>0.11813</cdr:y>
    </cdr:to>
    <cdr:pic>
      <cdr:nvPicPr>
        <cdr:cNvPr id="7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E258D2A1-C40C-41B4-90B8-169E546846FB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8169182" y="112554"/>
          <a:ext cx="950301" cy="6057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284470" cy="6090227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0F27A2B-18AF-4EF0-A573-696607EBA87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0.43885</cdr:x>
      <cdr:y>0.35816</cdr:y>
    </cdr:from>
    <cdr:to>
      <cdr:x>0.89439</cdr:x>
      <cdr:y>0.42446</cdr:y>
    </cdr:to>
    <cdr:sp macro="" textlink="">
      <cdr:nvSpPr>
        <cdr:cNvPr id="3" name="CasellaDiTesto 2"/>
        <cdr:cNvSpPr txBox="1"/>
      </cdr:nvSpPr>
      <cdr:spPr>
        <a:xfrm xmlns:a="http://schemas.openxmlformats.org/drawingml/2006/main">
          <a:off x="4075545" y="2101273"/>
          <a:ext cx="4225637" cy="40409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/>
        </a:p>
      </cdr:txBody>
    </cdr:sp>
  </cdr:relSizeAnchor>
  <cdr:relSizeAnchor xmlns:cdr="http://schemas.openxmlformats.org/drawingml/2006/chartDrawing">
    <cdr:from>
      <cdr:x>0.20561</cdr:x>
      <cdr:y>0.83334</cdr:y>
    </cdr:from>
    <cdr:to>
      <cdr:x>0.84113</cdr:x>
      <cdr:y>0.89857</cdr:y>
    </cdr:to>
    <cdr:sp macro="" textlink="">
      <cdr:nvSpPr>
        <cdr:cNvPr id="6" name="CasellaDiTesto 5"/>
        <cdr:cNvSpPr txBox="1"/>
      </cdr:nvSpPr>
      <cdr:spPr>
        <a:xfrm xmlns:a="http://schemas.openxmlformats.org/drawingml/2006/main">
          <a:off x="1905018" y="5051177"/>
          <a:ext cx="5888237" cy="395383"/>
        </a:xfrm>
        <a:prstGeom xmlns:a="http://schemas.openxmlformats.org/drawingml/2006/main" prst="rect">
          <a:avLst/>
        </a:prstGeom>
        <a:solidFill xmlns:a="http://schemas.openxmlformats.org/drawingml/2006/main">
          <a:srgbClr val="C00000"/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it-IT" sz="1400" b="1">
              <a:solidFill>
                <a:schemeClr val="bg1"/>
              </a:solidFill>
              <a:latin typeface="Trebuchet MS" panose="020B0603020202020204" pitchFamily="34" charset="0"/>
            </a:rPr>
            <a:t>CAGR</a:t>
          </a:r>
          <a:r>
            <a:rPr lang="it-IT" sz="1400" b="1" baseline="0">
              <a:solidFill>
                <a:schemeClr val="bg1"/>
              </a:solidFill>
              <a:latin typeface="Trebuchet MS" panose="020B0603020202020204" pitchFamily="34" charset="0"/>
            </a:rPr>
            <a:t> 2010-2019: +1,9%</a:t>
          </a:r>
          <a:endParaRPr lang="it-IT" sz="1400" b="1">
            <a:solidFill>
              <a:schemeClr val="bg1"/>
            </a:solidFill>
            <a:latin typeface="Trebuchet MS" panose="020B0603020202020204" pitchFamily="34" charset="0"/>
          </a:endParaRPr>
        </a:p>
      </cdr:txBody>
    </cdr:sp>
  </cdr:relSizeAnchor>
  <cdr:relSizeAnchor xmlns:cdr="http://schemas.openxmlformats.org/drawingml/2006/chartDrawing">
    <cdr:from>
      <cdr:x>0.86201</cdr:x>
      <cdr:y>0.02567</cdr:y>
    </cdr:from>
    <cdr:to>
      <cdr:x>0.96672</cdr:x>
      <cdr:y>0.12604</cdr:y>
    </cdr:to>
    <cdr:pic>
      <cdr:nvPicPr>
        <cdr:cNvPr id="7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5FD9C61F-D53D-41F5-A467-C18D1A343FE8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8005618" y="154709"/>
          <a:ext cx="961509" cy="59133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INI%20PORTALE%20AUTO%20IN%20CIFRE%202012/area%20riservata/statistiche%20italia/EXPORT_IMPOR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4Autovettur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7VeicoliIndustrial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Autovetture"/>
      <sheetName val="Grafico1"/>
      <sheetName val="Grafico2"/>
      <sheetName val="dati graph"/>
    </sheetNames>
    <sheetDataSet>
      <sheetData sheetId="0">
        <row r="7">
          <cell r="B7">
            <v>40941976</v>
          </cell>
          <cell r="C7">
            <v>39637570</v>
          </cell>
          <cell r="D7">
            <v>41143861</v>
          </cell>
          <cell r="E7">
            <v>41835135</v>
          </cell>
          <cell r="F7">
            <v>44356241</v>
          </cell>
          <cell r="G7">
            <v>46825812</v>
          </cell>
          <cell r="H7">
            <v>49798554</v>
          </cell>
          <cell r="I7">
            <v>53113731</v>
          </cell>
          <cell r="J7">
            <v>52748574</v>
          </cell>
          <cell r="K7">
            <v>47766953</v>
          </cell>
          <cell r="L7">
            <v>58361216</v>
          </cell>
          <cell r="M7">
            <v>60021188</v>
          </cell>
          <cell r="N7">
            <v>63252301</v>
          </cell>
          <cell r="O7">
            <v>65686262</v>
          </cell>
          <cell r="P7">
            <v>67773223</v>
          </cell>
          <cell r="Q7">
            <v>68725172</v>
          </cell>
          <cell r="R7">
            <v>72300999</v>
          </cell>
          <cell r="S7">
            <v>73519186</v>
          </cell>
          <cell r="T7">
            <v>71382929</v>
          </cell>
          <cell r="U7">
            <v>66716532</v>
          </cell>
        </row>
        <row r="8">
          <cell r="B8">
            <v>17407047</v>
          </cell>
          <cell r="C8">
            <v>17373368</v>
          </cell>
          <cell r="D8">
            <v>17228073</v>
          </cell>
          <cell r="E8">
            <v>17236624</v>
          </cell>
          <cell r="F8">
            <v>17837483</v>
          </cell>
          <cell r="G8">
            <v>17677904</v>
          </cell>
          <cell r="H8">
            <v>18099954</v>
          </cell>
          <cell r="I8">
            <v>19330513</v>
          </cell>
          <cell r="J8">
            <v>18380957</v>
          </cell>
          <cell r="K8">
            <v>15247066</v>
          </cell>
          <cell r="L8">
            <v>17271090</v>
          </cell>
          <cell r="M8">
            <v>18280460</v>
          </cell>
          <cell r="N8">
            <v>17423336</v>
          </cell>
          <cell r="O8">
            <v>17462383</v>
          </cell>
          <cell r="P8">
            <v>18052027</v>
          </cell>
          <cell r="Q8">
            <v>18525381</v>
          </cell>
          <cell r="R8">
            <v>18982024</v>
          </cell>
          <cell r="S8">
            <v>19696062</v>
          </cell>
          <cell r="T8">
            <v>19519517</v>
          </cell>
          <cell r="U8">
            <v>18622835</v>
          </cell>
        </row>
        <row r="9">
          <cell r="B9">
            <v>14778879</v>
          </cell>
          <cell r="C9">
            <v>14938604</v>
          </cell>
          <cell r="D9">
            <v>14732420</v>
          </cell>
          <cell r="E9">
            <v>14602409</v>
          </cell>
          <cell r="F9">
            <v>16049917</v>
          </cell>
          <cell r="G9">
            <v>15822449</v>
          </cell>
          <cell r="H9">
            <v>16018240</v>
          </cell>
          <cell r="I9">
            <v>17103687</v>
          </cell>
          <cell r="J9">
            <v>15954306</v>
          </cell>
          <cell r="K9">
            <v>13988907</v>
          </cell>
          <cell r="L9">
            <v>15288619</v>
          </cell>
          <cell r="M9">
            <v>15709567</v>
          </cell>
          <cell r="N9">
            <v>14637950</v>
          </cell>
          <cell r="O9">
            <v>14740433</v>
          </cell>
          <cell r="P9">
            <v>15412425</v>
          </cell>
          <cell r="Q9">
            <v>16347955</v>
          </cell>
          <cell r="R9">
            <v>16815566</v>
          </cell>
          <cell r="S9">
            <v>17073277</v>
          </cell>
          <cell r="T9">
            <v>16743753</v>
          </cell>
          <cell r="U9">
            <v>15837390</v>
          </cell>
        </row>
        <row r="10">
          <cell r="B10">
            <v>14778879</v>
          </cell>
          <cell r="C10">
            <v>14938604</v>
          </cell>
          <cell r="D10">
            <v>14732420</v>
          </cell>
          <cell r="E10">
            <v>14602409</v>
          </cell>
          <cell r="F10">
            <v>14672653</v>
          </cell>
          <cell r="G10">
            <v>14222460</v>
          </cell>
          <cell r="H10">
            <v>13934905</v>
          </cell>
          <cell r="I10">
            <v>14216262</v>
          </cell>
          <cell r="J10">
            <v>12848836</v>
          </cell>
          <cell r="K10">
            <v>11037669</v>
          </cell>
          <cell r="L10">
            <v>12138971</v>
          </cell>
          <cell r="M10">
            <v>12446420</v>
          </cell>
          <cell r="N10">
            <v>11331118</v>
          </cell>
          <cell r="O10">
            <v>11443749</v>
          </cell>
          <cell r="P10">
            <v>11898135</v>
          </cell>
          <cell r="Q10">
            <v>12644963</v>
          </cell>
          <cell r="R10">
            <v>12986421</v>
          </cell>
          <cell r="S10">
            <v>13140310</v>
          </cell>
          <cell r="T10">
            <v>12612395</v>
          </cell>
          <cell r="U10">
            <v>11687455</v>
          </cell>
        </row>
        <row r="11">
          <cell r="B11">
            <v>5131918</v>
          </cell>
          <cell r="C11">
            <v>5301189</v>
          </cell>
          <cell r="D11">
            <v>5123238</v>
          </cell>
          <cell r="E11">
            <v>5145403</v>
          </cell>
          <cell r="F11">
            <v>5192101</v>
          </cell>
          <cell r="G11">
            <v>5350187</v>
          </cell>
          <cell r="H11">
            <v>5398508</v>
          </cell>
          <cell r="I11">
            <v>5709139</v>
          </cell>
          <cell r="J11">
            <v>5532030</v>
          </cell>
          <cell r="K11">
            <v>4964523</v>
          </cell>
          <cell r="L11">
            <v>5552409</v>
          </cell>
          <cell r="M11">
            <v>5871918</v>
          </cell>
          <cell r="N11">
            <v>5388459</v>
          </cell>
          <cell r="O11">
            <v>5439904</v>
          </cell>
          <cell r="P11">
            <v>5604026</v>
          </cell>
          <cell r="Q11">
            <v>5708138</v>
          </cell>
          <cell r="R11">
            <v>5746808</v>
          </cell>
          <cell r="S11">
            <v>5645584</v>
          </cell>
          <cell r="T11">
            <v>5120409</v>
          </cell>
          <cell r="U11">
            <v>4663749</v>
          </cell>
        </row>
        <row r="12">
          <cell r="B12">
            <v>2879810</v>
          </cell>
          <cell r="C12">
            <v>3181549</v>
          </cell>
          <cell r="D12">
            <v>3283775</v>
          </cell>
          <cell r="E12">
            <v>3220329</v>
          </cell>
          <cell r="F12">
            <v>3227416</v>
          </cell>
          <cell r="G12">
            <v>3112961</v>
          </cell>
          <cell r="H12">
            <v>2723196</v>
          </cell>
          <cell r="I12">
            <v>2550869</v>
          </cell>
          <cell r="J12">
            <v>2145935</v>
          </cell>
          <cell r="K12">
            <v>1819497</v>
          </cell>
          <cell r="L12">
            <v>1924171</v>
          </cell>
          <cell r="M12">
            <v>1931030</v>
          </cell>
          <cell r="N12">
            <v>1682814</v>
          </cell>
          <cell r="O12">
            <v>1460502</v>
          </cell>
          <cell r="P12">
            <v>1503379</v>
          </cell>
          <cell r="Q12">
            <v>1563624</v>
          </cell>
          <cell r="R12">
            <v>1626000</v>
          </cell>
          <cell r="S12">
            <v>1754200</v>
          </cell>
          <cell r="T12">
            <v>1772641</v>
          </cell>
          <cell r="U12">
            <v>1675198</v>
          </cell>
        </row>
        <row r="13">
          <cell r="B13">
            <v>2366359</v>
          </cell>
          <cell r="C13">
            <v>2211172</v>
          </cell>
          <cell r="D13">
            <v>2266902</v>
          </cell>
          <cell r="E13">
            <v>2399374</v>
          </cell>
          <cell r="F13">
            <v>2402501</v>
          </cell>
          <cell r="G13">
            <v>2098168</v>
          </cell>
          <cell r="H13">
            <v>2078639</v>
          </cell>
          <cell r="I13">
            <v>2195780</v>
          </cell>
          <cell r="J13">
            <v>1943049</v>
          </cell>
          <cell r="K13">
            <v>1812688</v>
          </cell>
          <cell r="L13">
            <v>1913513</v>
          </cell>
          <cell r="M13">
            <v>1839068</v>
          </cell>
          <cell r="N13">
            <v>1539680</v>
          </cell>
          <cell r="O13">
            <v>1754668</v>
          </cell>
          <cell r="P13">
            <v>1898342</v>
          </cell>
          <cell r="Q13">
            <v>2218980</v>
          </cell>
          <cell r="R13">
            <v>2354117</v>
          </cell>
          <cell r="S13">
            <v>2291474</v>
          </cell>
          <cell r="T13">
            <v>2267396</v>
          </cell>
          <cell r="U13">
            <v>2248019</v>
          </cell>
        </row>
        <row r="14">
          <cell r="B14">
            <v>1641452</v>
          </cell>
          <cell r="C14">
            <v>1492365</v>
          </cell>
          <cell r="D14">
            <v>1629934</v>
          </cell>
          <cell r="E14">
            <v>1657558</v>
          </cell>
          <cell r="F14">
            <v>1647246</v>
          </cell>
          <cell r="G14">
            <v>1596356</v>
          </cell>
          <cell r="H14">
            <v>1442085</v>
          </cell>
          <cell r="I14">
            <v>1534567</v>
          </cell>
          <cell r="J14">
            <v>1446619</v>
          </cell>
          <cell r="K14">
            <v>999460</v>
          </cell>
          <cell r="L14">
            <v>1270444</v>
          </cell>
          <cell r="M14">
            <v>1343810</v>
          </cell>
          <cell r="N14">
            <v>1464906</v>
          </cell>
          <cell r="O14">
            <v>1509762</v>
          </cell>
          <cell r="P14">
            <v>1528148</v>
          </cell>
          <cell r="Q14">
            <v>1587677</v>
          </cell>
          <cell r="R14">
            <v>1722698</v>
          </cell>
          <cell r="S14">
            <v>1671166</v>
          </cell>
          <cell r="T14">
            <v>1519440</v>
          </cell>
          <cell r="U14">
            <v>1303135</v>
          </cell>
        </row>
        <row r="15">
          <cell r="B15">
            <v>1422284</v>
          </cell>
          <cell r="C15">
            <v>1271780</v>
          </cell>
          <cell r="D15">
            <v>1125769</v>
          </cell>
          <cell r="E15">
            <v>1026454</v>
          </cell>
          <cell r="F15">
            <v>833578</v>
          </cell>
          <cell r="G15">
            <v>725528</v>
          </cell>
          <cell r="H15">
            <v>892502</v>
          </cell>
          <cell r="I15">
            <v>910860</v>
          </cell>
          <cell r="J15">
            <v>659221</v>
          </cell>
          <cell r="K15">
            <v>661100</v>
          </cell>
          <cell r="L15">
            <v>573169</v>
          </cell>
          <cell r="M15">
            <v>485606</v>
          </cell>
          <cell r="N15">
            <v>396817</v>
          </cell>
          <cell r="O15">
            <v>388465</v>
          </cell>
          <cell r="P15">
            <v>401317</v>
          </cell>
          <cell r="Q15">
            <v>663139</v>
          </cell>
          <cell r="R15">
            <v>712971</v>
          </cell>
          <cell r="S15">
            <v>742642</v>
          </cell>
          <cell r="T15">
            <v>673196</v>
          </cell>
          <cell r="U15">
            <v>542007</v>
          </cell>
        </row>
        <row r="16">
          <cell r="B16">
            <v>115979</v>
          </cell>
          <cell r="C16">
            <v>131098</v>
          </cell>
          <cell r="D16">
            <v>132768</v>
          </cell>
          <cell r="E16">
            <v>118650</v>
          </cell>
          <cell r="F16">
            <v>227244</v>
          </cell>
          <cell r="G16">
            <v>230505</v>
          </cell>
          <cell r="H16">
            <v>248059</v>
          </cell>
          <cell r="I16">
            <v>199969</v>
          </cell>
          <cell r="J16">
            <v>125436</v>
          </cell>
          <cell r="K16">
            <v>56620</v>
          </cell>
          <cell r="L16">
            <v>86183</v>
          </cell>
          <cell r="M16">
            <v>130343</v>
          </cell>
          <cell r="N16">
            <v>123602</v>
          </cell>
          <cell r="O16">
            <v>146566</v>
          </cell>
          <cell r="P16">
            <v>135174</v>
          </cell>
          <cell r="Q16">
            <v>104000</v>
          </cell>
          <cell r="R16">
            <v>75100</v>
          </cell>
          <cell r="S16">
            <v>78000</v>
          </cell>
          <cell r="T16">
            <v>144500</v>
          </cell>
          <cell r="U16">
            <v>158400</v>
          </cell>
        </row>
        <row r="17">
          <cell r="B17">
            <v>912233</v>
          </cell>
          <cell r="C17">
            <v>1058656</v>
          </cell>
          <cell r="D17">
            <v>936903</v>
          </cell>
          <cell r="E17">
            <v>791703</v>
          </cell>
          <cell r="F17">
            <v>864881</v>
          </cell>
          <cell r="G17">
            <v>895109</v>
          </cell>
          <cell r="H17">
            <v>881929</v>
          </cell>
          <cell r="I17">
            <v>789674</v>
          </cell>
          <cell r="J17">
            <v>680149</v>
          </cell>
          <cell r="K17">
            <v>524595</v>
          </cell>
          <cell r="L17">
            <v>528996</v>
          </cell>
          <cell r="M17">
            <v>562156</v>
          </cell>
          <cell r="N17">
            <v>504616</v>
          </cell>
          <cell r="O17">
            <v>465504</v>
          </cell>
          <cell r="P17">
            <v>481636</v>
          </cell>
          <cell r="Q17">
            <v>369172</v>
          </cell>
          <cell r="R17">
            <v>354003</v>
          </cell>
          <cell r="S17">
            <v>332979</v>
          </cell>
          <cell r="T17">
            <v>265958</v>
          </cell>
          <cell r="U17">
            <v>247020</v>
          </cell>
        </row>
        <row r="18">
          <cell r="B18">
            <v>38468</v>
          </cell>
          <cell r="C18">
            <v>41916</v>
          </cell>
          <cell r="D18">
            <v>41068</v>
          </cell>
          <cell r="E18">
            <v>19226</v>
          </cell>
          <cell r="F18">
            <v>10051</v>
          </cell>
          <cell r="G18">
            <v>21233</v>
          </cell>
          <cell r="H18">
            <v>32393</v>
          </cell>
          <cell r="I18">
            <v>24006</v>
          </cell>
          <cell r="J18">
            <v>17519</v>
          </cell>
          <cell r="K18">
            <v>10907</v>
          </cell>
          <cell r="L18">
            <v>6385</v>
          </cell>
          <cell r="M18">
            <v>2540</v>
          </cell>
          <cell r="N18">
            <v>8600</v>
          </cell>
          <cell r="O18">
            <v>7600</v>
          </cell>
          <cell r="P18">
            <v>45000</v>
          </cell>
          <cell r="Q18">
            <v>69000</v>
          </cell>
          <cell r="R18">
            <v>48000</v>
          </cell>
          <cell r="S18">
            <v>108839</v>
          </cell>
          <cell r="T18">
            <v>112104</v>
          </cell>
          <cell r="U18">
            <v>114785</v>
          </cell>
        </row>
        <row r="19">
          <cell r="B19">
            <v>215085</v>
          </cell>
          <cell r="C19">
            <v>189261</v>
          </cell>
          <cell r="D19">
            <v>182368</v>
          </cell>
          <cell r="E19">
            <v>163080</v>
          </cell>
          <cell r="F19">
            <v>187600</v>
          </cell>
          <cell r="G19">
            <v>115121</v>
          </cell>
          <cell r="H19">
            <v>87332</v>
          </cell>
          <cell r="I19">
            <v>61912</v>
          </cell>
          <cell r="J19">
            <v>59223</v>
          </cell>
          <cell r="K19">
            <v>50620</v>
          </cell>
          <cell r="L19">
            <v>48025</v>
          </cell>
          <cell r="M19">
            <v>40772</v>
          </cell>
          <cell r="N19">
            <v>24895</v>
          </cell>
          <cell r="O19"/>
          <cell r="P19">
            <v>29196</v>
          </cell>
          <cell r="Q19">
            <v>56778</v>
          </cell>
          <cell r="R19">
            <v>42150</v>
          </cell>
          <cell r="S19">
            <v>155000</v>
          </cell>
          <cell r="T19">
            <v>211600</v>
          </cell>
          <cell r="U19">
            <v>174000</v>
          </cell>
        </row>
        <row r="20">
          <cell r="B20">
            <v>178509</v>
          </cell>
          <cell r="C20">
            <v>177357</v>
          </cell>
          <cell r="D20">
            <v>182573</v>
          </cell>
          <cell r="E20">
            <v>165576</v>
          </cell>
          <cell r="F20">
            <v>150781</v>
          </cell>
          <cell r="G20">
            <v>137602</v>
          </cell>
          <cell r="H20">
            <v>143478</v>
          </cell>
          <cell r="I20">
            <v>134047</v>
          </cell>
          <cell r="J20">
            <v>132242</v>
          </cell>
          <cell r="K20">
            <v>101680</v>
          </cell>
          <cell r="L20">
            <v>114563</v>
          </cell>
          <cell r="M20">
            <v>141778</v>
          </cell>
          <cell r="N20">
            <v>115735</v>
          </cell>
          <cell r="O20">
            <v>109698</v>
          </cell>
          <cell r="P20">
            <v>117744</v>
          </cell>
          <cell r="Q20">
            <v>115468</v>
          </cell>
          <cell r="R20">
            <v>99200</v>
          </cell>
          <cell r="S20">
            <v>126426</v>
          </cell>
          <cell r="T20">
            <v>234151</v>
          </cell>
          <cell r="U20">
            <v>282142</v>
          </cell>
        </row>
        <row r="21">
          <cell r="B21">
            <v>259959</v>
          </cell>
          <cell r="C21">
            <v>251035</v>
          </cell>
          <cell r="D21">
            <v>237975</v>
          </cell>
          <cell r="E21">
            <v>280394</v>
          </cell>
          <cell r="F21">
            <v>290383</v>
          </cell>
          <cell r="G21">
            <v>288659</v>
          </cell>
          <cell r="H21">
            <v>288583</v>
          </cell>
          <cell r="I21">
            <v>316850</v>
          </cell>
          <cell r="J21">
            <v>252287</v>
          </cell>
          <cell r="K21">
            <v>128738</v>
          </cell>
          <cell r="L21">
            <v>177084</v>
          </cell>
          <cell r="M21">
            <v>188969</v>
          </cell>
          <cell r="N21">
            <v>162814</v>
          </cell>
          <cell r="O21">
            <v>161080</v>
          </cell>
          <cell r="P21">
            <v>154173</v>
          </cell>
          <cell r="Q21">
            <v>188987</v>
          </cell>
          <cell r="R21">
            <v>205374</v>
          </cell>
          <cell r="S21">
            <v>234000</v>
          </cell>
          <cell r="T21">
            <v>291000</v>
          </cell>
          <cell r="U21">
            <v>279000</v>
          </cell>
        </row>
        <row r="22">
          <cell r="B22">
            <v>-383177</v>
          </cell>
          <cell r="C22">
            <v>-368774</v>
          </cell>
          <cell r="D22">
            <v>-410853</v>
          </cell>
          <cell r="E22">
            <v>-385338</v>
          </cell>
          <cell r="F22">
            <v>-361129</v>
          </cell>
          <cell r="G22">
            <v>-348969</v>
          </cell>
          <cell r="H22">
            <v>-281799</v>
          </cell>
          <cell r="I22">
            <v>-211411</v>
          </cell>
          <cell r="J22">
            <v>-144874</v>
          </cell>
          <cell r="K22">
            <v>-92759</v>
          </cell>
          <cell r="L22">
            <v>-55971</v>
          </cell>
          <cell r="M22">
            <v>-91570</v>
          </cell>
          <cell r="N22">
            <v>-81820</v>
          </cell>
          <cell r="O22"/>
          <cell r="P22"/>
          <cell r="Q22"/>
          <cell r="R22"/>
          <cell r="S22"/>
        </row>
        <row r="23"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1377264</v>
          </cell>
          <cell r="G23">
            <v>1599989</v>
          </cell>
          <cell r="H23">
            <v>2083335</v>
          </cell>
          <cell r="I23">
            <v>2887425</v>
          </cell>
          <cell r="J23">
            <v>3105470</v>
          </cell>
          <cell r="K23">
            <v>2951238</v>
          </cell>
          <cell r="L23">
            <v>3149648</v>
          </cell>
          <cell r="M23">
            <v>3263147</v>
          </cell>
          <cell r="N23">
            <v>3306832</v>
          </cell>
          <cell r="O23">
            <v>3296684</v>
          </cell>
          <cell r="P23">
            <v>3514290</v>
          </cell>
          <cell r="Q23">
            <v>3702992</v>
          </cell>
          <cell r="R23">
            <v>3829145</v>
          </cell>
          <cell r="S23">
            <v>3932967</v>
          </cell>
          <cell r="T23">
            <v>4131358</v>
          </cell>
          <cell r="U23">
            <v>4149935</v>
          </cell>
        </row>
        <row r="24">
          <cell r="B24"/>
          <cell r="C24"/>
          <cell r="D24"/>
          <cell r="E24"/>
          <cell r="F24">
            <v>443065</v>
          </cell>
          <cell r="G24">
            <v>596774</v>
          </cell>
          <cell r="H24">
            <v>848799</v>
          </cell>
          <cell r="I24">
            <v>925060</v>
          </cell>
          <cell r="J24">
            <v>934046</v>
          </cell>
          <cell r="K24">
            <v>976435</v>
          </cell>
          <cell r="L24">
            <v>1069518</v>
          </cell>
          <cell r="M24">
            <v>1191968</v>
          </cell>
          <cell r="N24">
            <v>1171774</v>
          </cell>
          <cell r="O24">
            <v>1128473</v>
          </cell>
          <cell r="P24">
            <v>1246506</v>
          </cell>
          <cell r="Q24">
            <v>1241166</v>
          </cell>
          <cell r="R24">
            <v>1344182</v>
          </cell>
          <cell r="S24">
            <v>1413881</v>
          </cell>
          <cell r="T24">
            <v>1437396</v>
          </cell>
          <cell r="U24">
            <v>1427563</v>
          </cell>
        </row>
        <row r="25">
          <cell r="B25"/>
          <cell r="C25"/>
          <cell r="D25"/>
          <cell r="E25"/>
          <cell r="F25">
            <v>523000</v>
          </cell>
          <cell r="G25">
            <v>540100</v>
          </cell>
          <cell r="H25">
            <v>632300</v>
          </cell>
          <cell r="I25">
            <v>695000</v>
          </cell>
          <cell r="J25">
            <v>842000</v>
          </cell>
          <cell r="K25">
            <v>818800</v>
          </cell>
          <cell r="L25">
            <v>785000</v>
          </cell>
          <cell r="M25">
            <v>741000</v>
          </cell>
          <cell r="N25">
            <v>539671</v>
          </cell>
          <cell r="O25">
            <v>475000</v>
          </cell>
          <cell r="P25">
            <v>472600</v>
          </cell>
          <cell r="Q25">
            <v>534700</v>
          </cell>
          <cell r="R25">
            <v>554600</v>
          </cell>
          <cell r="S25">
            <v>514700</v>
          </cell>
          <cell r="T25">
            <v>451600</v>
          </cell>
          <cell r="U25">
            <v>434700</v>
          </cell>
        </row>
        <row r="26">
          <cell r="B26"/>
          <cell r="C26"/>
          <cell r="D26"/>
          <cell r="E26"/>
          <cell r="F26">
            <v>223542</v>
          </cell>
          <cell r="G26">
            <v>218349</v>
          </cell>
          <cell r="H26">
            <v>295391</v>
          </cell>
          <cell r="I26">
            <v>571071</v>
          </cell>
          <cell r="J26">
            <v>575776</v>
          </cell>
          <cell r="K26">
            <v>461340</v>
          </cell>
          <cell r="L26">
            <v>561933</v>
          </cell>
          <cell r="M26">
            <v>639763</v>
          </cell>
          <cell r="N26">
            <v>926555</v>
          </cell>
          <cell r="O26">
            <v>975000</v>
          </cell>
          <cell r="P26">
            <v>971160</v>
          </cell>
          <cell r="Q26">
            <v>1038503</v>
          </cell>
          <cell r="R26">
            <v>1040000</v>
          </cell>
          <cell r="S26">
            <v>1032445</v>
          </cell>
          <cell r="T26">
            <v>1093215</v>
          </cell>
          <cell r="U26">
            <v>1100000</v>
          </cell>
        </row>
        <row r="27">
          <cell r="B27"/>
          <cell r="C27"/>
          <cell r="D27"/>
          <cell r="E27"/>
          <cell r="F27">
            <v>116609</v>
          </cell>
          <cell r="G27">
            <v>138393</v>
          </cell>
          <cell r="H27">
            <v>119212</v>
          </cell>
          <cell r="I27">
            <v>174209</v>
          </cell>
          <cell r="J27">
            <v>180233</v>
          </cell>
          <cell r="K27">
            <v>202570</v>
          </cell>
          <cell r="L27">
            <v>201039</v>
          </cell>
          <cell r="M27">
            <v>168955</v>
          </cell>
          <cell r="N27">
            <v>126836</v>
          </cell>
          <cell r="O27">
            <v>89395</v>
          </cell>
          <cell r="P27">
            <v>118533</v>
          </cell>
          <cell r="Q27">
            <v>133092</v>
          </cell>
          <cell r="R27">
            <v>133702</v>
          </cell>
          <cell r="S27">
            <v>189852</v>
          </cell>
          <cell r="T27">
            <v>209378</v>
          </cell>
          <cell r="U27">
            <v>199102</v>
          </cell>
        </row>
        <row r="28">
          <cell r="B28"/>
          <cell r="C28"/>
          <cell r="D28"/>
          <cell r="E28"/>
          <cell r="F28"/>
          <cell r="G28"/>
          <cell r="H28"/>
          <cell r="I28">
            <v>234103</v>
          </cell>
          <cell r="J28">
            <v>231056</v>
          </cell>
          <cell r="K28">
            <v>279320</v>
          </cell>
          <cell r="L28">
            <v>323587</v>
          </cell>
          <cell r="M28">
            <v>310243</v>
          </cell>
          <cell r="N28">
            <v>326556</v>
          </cell>
          <cell r="O28">
            <v>410959</v>
          </cell>
          <cell r="P28">
            <v>391422</v>
          </cell>
          <cell r="Q28">
            <v>387171</v>
          </cell>
          <cell r="R28">
            <v>358861</v>
          </cell>
          <cell r="S28">
            <v>363654</v>
          </cell>
          <cell r="T28">
            <v>476769</v>
          </cell>
          <cell r="U28">
            <v>490412</v>
          </cell>
        </row>
        <row r="29">
          <cell r="B29"/>
          <cell r="C29"/>
          <cell r="D29"/>
          <cell r="E29"/>
          <cell r="F29">
            <v>118590</v>
          </cell>
          <cell r="G29">
            <v>148533</v>
          </cell>
          <cell r="H29">
            <v>187633</v>
          </cell>
          <cell r="I29">
            <v>287982</v>
          </cell>
          <cell r="J29">
            <v>342359</v>
          </cell>
          <cell r="K29">
            <v>212773</v>
          </cell>
          <cell r="L29">
            <v>208571</v>
          </cell>
          <cell r="M29">
            <v>211218</v>
          </cell>
          <cell r="N29">
            <v>215440</v>
          </cell>
          <cell r="O29">
            <v>317857</v>
          </cell>
          <cell r="P29">
            <v>434069</v>
          </cell>
          <cell r="Q29">
            <v>491720</v>
          </cell>
          <cell r="R29">
            <v>523000</v>
          </cell>
          <cell r="S29">
            <v>418435</v>
          </cell>
          <cell r="T29">
            <v>463000</v>
          </cell>
          <cell r="U29">
            <v>498158</v>
          </cell>
        </row>
        <row r="30">
          <cell r="B30"/>
          <cell r="C30"/>
          <cell r="D30"/>
          <cell r="E30"/>
          <cell r="F30">
            <v>-47542</v>
          </cell>
          <cell r="G30">
            <v>-42160</v>
          </cell>
          <cell r="H30"/>
          <cell r="I30"/>
          <cell r="J30"/>
          <cell r="K30"/>
          <cell r="L30"/>
          <cell r="M30"/>
          <cell r="N30"/>
          <cell r="O30">
            <v>-100000</v>
          </cell>
          <cell r="P30">
            <v>-120000</v>
          </cell>
          <cell r="Q30">
            <v>-123360</v>
          </cell>
          <cell r="R30">
            <v>-125200</v>
          </cell>
        </row>
        <row r="31">
          <cell r="B31">
            <v>297476</v>
          </cell>
          <cell r="C31">
            <v>175343</v>
          </cell>
          <cell r="D31">
            <v>204198</v>
          </cell>
          <cell r="E31">
            <v>294116</v>
          </cell>
          <cell r="F31">
            <v>447152</v>
          </cell>
          <cell r="G31">
            <v>453663</v>
          </cell>
          <cell r="H31">
            <v>545682</v>
          </cell>
          <cell r="I31">
            <v>634883</v>
          </cell>
          <cell r="J31">
            <v>621567</v>
          </cell>
          <cell r="K31">
            <v>510931</v>
          </cell>
          <cell r="L31">
            <v>603394</v>
          </cell>
          <cell r="M31">
            <v>639734</v>
          </cell>
          <cell r="N31">
            <v>577296</v>
          </cell>
          <cell r="O31">
            <v>633604</v>
          </cell>
          <cell r="P31">
            <v>733439</v>
          </cell>
          <cell r="Q31">
            <v>791027</v>
          </cell>
          <cell r="R31">
            <v>950888</v>
          </cell>
          <cell r="S31">
            <v>1142906</v>
          </cell>
          <cell r="T31">
            <v>1026461</v>
          </cell>
          <cell r="U31">
            <v>982642</v>
          </cell>
        </row>
        <row r="32">
          <cell r="B32">
            <v>969235</v>
          </cell>
          <cell r="C32">
            <v>1021682</v>
          </cell>
          <cell r="D32">
            <v>980061</v>
          </cell>
          <cell r="E32">
            <v>1010436</v>
          </cell>
          <cell r="F32">
            <v>1110079</v>
          </cell>
          <cell r="G32">
            <v>1068511</v>
          </cell>
          <cell r="H32">
            <v>1176337</v>
          </cell>
          <cell r="I32">
            <v>1288652</v>
          </cell>
          <cell r="J32">
            <v>1469429</v>
          </cell>
          <cell r="K32">
            <v>599265</v>
          </cell>
          <cell r="L32">
            <v>1208362</v>
          </cell>
          <cell r="M32">
            <v>1744097</v>
          </cell>
          <cell r="N32">
            <v>1970087</v>
          </cell>
          <cell r="O32">
            <v>1927578</v>
          </cell>
          <cell r="P32">
            <v>1682921</v>
          </cell>
          <cell r="Q32">
            <v>1216093</v>
          </cell>
          <cell r="R32">
            <v>1124310</v>
          </cell>
          <cell r="S32">
            <v>1349017</v>
          </cell>
          <cell r="T32">
            <v>1563747</v>
          </cell>
          <cell r="U32">
            <v>1523594</v>
          </cell>
        </row>
        <row r="33">
          <cell r="B33">
            <v>1361457</v>
          </cell>
          <cell r="C33">
            <v>1237739</v>
          </cell>
          <cell r="D33">
            <v>1311394</v>
          </cell>
          <cell r="E33">
            <v>1329663</v>
          </cell>
          <cell r="F33">
            <v>230335</v>
          </cell>
          <cell r="G33">
            <v>333281</v>
          </cell>
          <cell r="H33">
            <v>359695</v>
          </cell>
          <cell r="I33">
            <v>303291</v>
          </cell>
          <cell r="J33">
            <v>335655</v>
          </cell>
          <cell r="K33">
            <v>147963</v>
          </cell>
          <cell r="L33">
            <v>170715</v>
          </cell>
          <cell r="M33">
            <v>187062</v>
          </cell>
          <cell r="N33">
            <v>238003</v>
          </cell>
          <cell r="O33">
            <v>160768</v>
          </cell>
          <cell r="P33">
            <v>223242</v>
          </cell>
          <cell r="Q33">
            <v>170306</v>
          </cell>
          <cell r="R33">
            <v>91260</v>
          </cell>
          <cell r="S33">
            <v>130862</v>
          </cell>
          <cell r="T33">
            <v>185556</v>
          </cell>
          <cell r="U33">
            <v>279209</v>
          </cell>
        </row>
        <row r="34">
          <cell r="B34">
            <v>64181</v>
          </cell>
          <cell r="C34">
            <v>56774</v>
          </cell>
          <cell r="D34">
            <v>65266</v>
          </cell>
          <cell r="E34">
            <v>75706</v>
          </cell>
          <cell r="F34">
            <v>98997</v>
          </cell>
          <cell r="G34">
            <v>174538</v>
          </cell>
          <cell r="H34">
            <v>201663</v>
          </cell>
          <cell r="J34"/>
          <cell r="K34"/>
          <cell r="L34"/>
          <cell r="M34"/>
          <cell r="N34"/>
          <cell r="O34"/>
          <cell r="P34"/>
          <cell r="Q34"/>
          <cell r="R34"/>
          <cell r="S34"/>
          <cell r="T34"/>
          <cell r="U34"/>
        </row>
        <row r="35">
          <cell r="B35">
            <v>181333</v>
          </cell>
          <cell r="C35">
            <v>181644</v>
          </cell>
          <cell r="D35">
            <v>225442</v>
          </cell>
          <cell r="E35">
            <v>281160</v>
          </cell>
          <cell r="G35"/>
          <cell r="H35"/>
          <cell r="I35"/>
          <cell r="J35"/>
          <cell r="K35"/>
          <cell r="L35"/>
          <cell r="M35"/>
          <cell r="N35"/>
          <cell r="O35"/>
          <cell r="P35"/>
          <cell r="Q35"/>
          <cell r="R35"/>
          <cell r="S35"/>
          <cell r="T35"/>
          <cell r="U35"/>
        </row>
        <row r="36">
          <cell r="B36">
            <v>122949</v>
          </cell>
          <cell r="C36">
            <v>116082</v>
          </cell>
          <cell r="D36">
            <v>126661</v>
          </cell>
          <cell r="E36">
            <v>110597</v>
          </cell>
          <cell r="G36"/>
          <cell r="H36"/>
          <cell r="I36"/>
          <cell r="J36"/>
          <cell r="K36"/>
          <cell r="L36"/>
          <cell r="M36"/>
          <cell r="N36"/>
          <cell r="O36"/>
          <cell r="P36"/>
          <cell r="Q36"/>
          <cell r="R36"/>
          <cell r="S36"/>
          <cell r="T36"/>
          <cell r="U36"/>
        </row>
        <row r="37">
          <cell r="B37">
            <v>428224</v>
          </cell>
          <cell r="C37">
            <v>456927</v>
          </cell>
          <cell r="D37">
            <v>441312</v>
          </cell>
          <cell r="E37">
            <v>436297</v>
          </cell>
          <cell r="G37"/>
          <cell r="H37"/>
          <cell r="I37"/>
          <cell r="J37"/>
          <cell r="K37"/>
          <cell r="L37"/>
          <cell r="M37"/>
          <cell r="N37"/>
          <cell r="O37"/>
          <cell r="P37"/>
          <cell r="Q37"/>
          <cell r="R37"/>
          <cell r="S37"/>
          <cell r="T37"/>
          <cell r="U37"/>
        </row>
        <row r="38">
          <cell r="B38">
            <v>481689</v>
          </cell>
          <cell r="C38">
            <v>335996</v>
          </cell>
          <cell r="D38">
            <v>287534</v>
          </cell>
          <cell r="E38">
            <v>306847</v>
          </cell>
          <cell r="G38"/>
          <cell r="H38"/>
          <cell r="I38"/>
          <cell r="J38"/>
          <cell r="K38"/>
          <cell r="L38"/>
          <cell r="M38"/>
          <cell r="N38"/>
          <cell r="O38"/>
          <cell r="P38"/>
          <cell r="Q38"/>
          <cell r="R38"/>
          <cell r="S38"/>
          <cell r="T38"/>
          <cell r="U38"/>
        </row>
        <row r="39">
          <cell r="B39">
            <v>134029</v>
          </cell>
          <cell r="C39">
            <v>140401</v>
          </cell>
          <cell r="D39">
            <v>138239</v>
          </cell>
          <cell r="E39">
            <v>122338</v>
          </cell>
          <cell r="G39"/>
          <cell r="H39"/>
          <cell r="I39"/>
          <cell r="J39"/>
          <cell r="K39"/>
          <cell r="L39"/>
          <cell r="M39"/>
          <cell r="N39"/>
          <cell r="O39"/>
          <cell r="P39"/>
          <cell r="Q39"/>
          <cell r="R39"/>
          <cell r="S39"/>
          <cell r="T39"/>
          <cell r="U39"/>
        </row>
        <row r="40">
          <cell r="B40">
            <v>11091</v>
          </cell>
          <cell r="C40">
            <v>7489</v>
          </cell>
          <cell r="D40">
            <v>10271</v>
          </cell>
          <cell r="E40">
            <v>12996</v>
          </cell>
          <cell r="F40">
            <v>13266</v>
          </cell>
          <cell r="G40">
            <v>12574</v>
          </cell>
          <cell r="H40">
            <v>9832</v>
          </cell>
          <cell r="I40">
            <v>8236</v>
          </cell>
          <cell r="J40">
            <v>9818</v>
          </cell>
          <cell r="K40">
            <v>16337</v>
          </cell>
          <cell r="L40">
            <v>17384</v>
          </cell>
          <cell r="M40">
            <v>10227</v>
          </cell>
          <cell r="N40">
            <v>23336</v>
          </cell>
          <cell r="O40">
            <v>113487</v>
          </cell>
          <cell r="P40">
            <v>101576</v>
          </cell>
          <cell r="Q40">
            <v>89880</v>
          </cell>
          <cell r="R40">
            <v>81371</v>
          </cell>
          <cell r="S40">
            <v>78950</v>
          </cell>
          <cell r="T40">
            <v>56303</v>
          </cell>
          <cell r="U40">
            <v>34985</v>
          </cell>
        </row>
        <row r="41">
          <cell r="B41"/>
          <cell r="C41"/>
          <cell r="D41"/>
          <cell r="E41"/>
          <cell r="F41"/>
          <cell r="G41"/>
          <cell r="H41"/>
          <cell r="I41"/>
          <cell r="J41"/>
          <cell r="K41"/>
          <cell r="L41"/>
          <cell r="M41"/>
          <cell r="N41"/>
          <cell r="O41"/>
          <cell r="P41"/>
          <cell r="Q41"/>
          <cell r="R41"/>
          <cell r="S41"/>
          <cell r="T41">
            <v>969</v>
          </cell>
          <cell r="U41">
            <v>2360</v>
          </cell>
        </row>
        <row r="42">
          <cell r="B42"/>
          <cell r="C42"/>
          <cell r="D42"/>
          <cell r="E42"/>
          <cell r="F42"/>
          <cell r="G42"/>
          <cell r="H42"/>
          <cell r="I42"/>
          <cell r="J42"/>
          <cell r="K42"/>
          <cell r="L42"/>
          <cell r="M42"/>
          <cell r="N42"/>
          <cell r="O42">
            <v>2553</v>
          </cell>
          <cell r="P42">
            <v>9350</v>
          </cell>
          <cell r="Q42">
            <v>8469</v>
          </cell>
          <cell r="R42">
            <v>10090</v>
          </cell>
          <cell r="S42">
            <v>3580</v>
          </cell>
          <cell r="T42">
            <v>10941</v>
          </cell>
          <cell r="U42">
            <v>20420</v>
          </cell>
        </row>
        <row r="43">
          <cell r="B43"/>
          <cell r="C43"/>
          <cell r="D43"/>
          <cell r="E43"/>
          <cell r="F43"/>
          <cell r="G43"/>
          <cell r="H43"/>
          <cell r="I43"/>
          <cell r="J43"/>
          <cell r="K43"/>
          <cell r="L43"/>
          <cell r="M43"/>
          <cell r="N43"/>
          <cell r="O43">
            <v>37469</v>
          </cell>
          <cell r="P43">
            <v>37157</v>
          </cell>
          <cell r="Q43">
            <v>12453</v>
          </cell>
          <cell r="R43">
            <v>8397</v>
          </cell>
          <cell r="S43">
            <v>16789</v>
          </cell>
          <cell r="T43">
            <v>30016</v>
          </cell>
          <cell r="U43">
            <v>44077</v>
          </cell>
        </row>
        <row r="44">
          <cell r="B44">
            <v>18124</v>
          </cell>
          <cell r="C44">
            <v>24995</v>
          </cell>
          <cell r="D44">
            <v>50393</v>
          </cell>
          <cell r="E44">
            <v>103000</v>
          </cell>
          <cell r="F44">
            <v>179098</v>
          </cell>
          <cell r="G44">
            <v>196722</v>
          </cell>
          <cell r="H44">
            <v>267183</v>
          </cell>
          <cell r="I44">
            <v>380061</v>
          </cell>
          <cell r="J44">
            <v>400799</v>
          </cell>
          <cell r="K44">
            <v>65646</v>
          </cell>
          <cell r="L44">
            <v>75261</v>
          </cell>
          <cell r="M44">
            <v>97585</v>
          </cell>
          <cell r="N44">
            <v>69687</v>
          </cell>
          <cell r="O44">
            <v>45758</v>
          </cell>
          <cell r="P44">
            <v>25941</v>
          </cell>
          <cell r="Q44">
            <v>5654</v>
          </cell>
          <cell r="R44">
            <v>4340</v>
          </cell>
          <cell r="S44">
            <v>7296</v>
          </cell>
          <cell r="T44">
            <v>5660</v>
          </cell>
          <cell r="U44">
            <v>6254</v>
          </cell>
        </row>
        <row r="45">
          <cell r="B45">
            <v>32273</v>
          </cell>
          <cell r="C45">
            <v>32425</v>
          </cell>
          <cell r="D45">
            <v>22705</v>
          </cell>
          <cell r="E45">
            <v>39196</v>
          </cell>
          <cell r="F45">
            <v>66896</v>
          </cell>
          <cell r="G45">
            <v>87512</v>
          </cell>
          <cell r="H45">
            <v>100000</v>
          </cell>
          <cell r="I45">
            <v>170000</v>
          </cell>
          <cell r="J45">
            <v>195038</v>
          </cell>
          <cell r="K45">
            <v>110200</v>
          </cell>
          <cell r="L45">
            <v>130400</v>
          </cell>
          <cell r="M45">
            <v>146300</v>
          </cell>
          <cell r="N45">
            <v>144980</v>
          </cell>
          <cell r="O45">
            <v>246641</v>
          </cell>
          <cell r="P45">
            <v>245660</v>
          </cell>
          <cell r="Q45">
            <v>185400</v>
          </cell>
          <cell r="R45">
            <v>88152</v>
          </cell>
          <cell r="S45">
            <v>140247</v>
          </cell>
          <cell r="T45">
            <v>220667</v>
          </cell>
          <cell r="U45">
            <v>271113</v>
          </cell>
        </row>
        <row r="46">
          <cell r="B46">
            <v>-112436</v>
          </cell>
          <cell r="C46">
            <v>-114994</v>
          </cell>
          <cell r="D46">
            <v>-56429</v>
          </cell>
          <cell r="E46">
            <v>-158474</v>
          </cell>
          <cell r="F46">
            <v>-127922</v>
          </cell>
          <cell r="G46">
            <v>-138065</v>
          </cell>
          <cell r="H46">
            <v>-218983</v>
          </cell>
          <cell r="I46">
            <v>-255006</v>
          </cell>
          <cell r="J46">
            <v>-270000</v>
          </cell>
          <cell r="K46">
            <v>-44220</v>
          </cell>
          <cell r="L46">
            <v>-52330</v>
          </cell>
          <cell r="M46">
            <v>-67050</v>
          </cell>
          <cell r="N46"/>
          <cell r="O46">
            <v>-285140</v>
          </cell>
          <cell r="P46">
            <v>-196442</v>
          </cell>
          <cell r="Q46">
            <v>-131550</v>
          </cell>
          <cell r="R46">
            <v>-101090</v>
          </cell>
          <cell r="S46">
            <v>-116000</v>
          </cell>
          <cell r="T46">
            <v>-139000</v>
          </cell>
          <cell r="U46">
            <v>-100000</v>
          </cell>
        </row>
        <row r="47">
          <cell r="B47">
            <v>8151905</v>
          </cell>
          <cell r="C47">
            <v>7083587</v>
          </cell>
          <cell r="D47">
            <v>7286516</v>
          </cell>
          <cell r="E47">
            <v>6567592</v>
          </cell>
          <cell r="F47">
            <v>6347881</v>
          </cell>
          <cell r="G47">
            <v>6518697</v>
          </cell>
          <cell r="H47">
            <v>6836897</v>
          </cell>
          <cell r="I47">
            <v>6418498</v>
          </cell>
          <cell r="J47">
            <v>6144277</v>
          </cell>
          <cell r="K47">
            <v>3961589</v>
          </cell>
          <cell r="L47">
            <v>5084984</v>
          </cell>
          <cell r="M47">
            <v>5625273</v>
          </cell>
          <cell r="N47">
            <v>6959318</v>
          </cell>
          <cell r="O47">
            <v>7106013</v>
          </cell>
          <cell r="P47">
            <v>7082340</v>
          </cell>
          <cell r="Q47">
            <v>7019427</v>
          </cell>
          <cell r="R47">
            <v>6712992</v>
          </cell>
          <cell r="S47">
            <v>5684413</v>
          </cell>
          <cell r="T47">
            <v>5022072</v>
          </cell>
          <cell r="U47">
            <v>4355000</v>
          </cell>
        </row>
        <row r="48">
          <cell r="B48">
            <v>1550500</v>
          </cell>
          <cell r="C48">
            <v>1274853</v>
          </cell>
          <cell r="D48">
            <v>1369042</v>
          </cell>
          <cell r="E48">
            <v>1340175</v>
          </cell>
          <cell r="F48">
            <v>1400129</v>
          </cell>
          <cell r="G48">
            <v>1406777</v>
          </cell>
          <cell r="H48">
            <v>1427582</v>
          </cell>
          <cell r="I48">
            <v>1342133</v>
          </cell>
          <cell r="J48">
            <v>1195436</v>
          </cell>
          <cell r="K48">
            <v>822267</v>
          </cell>
          <cell r="L48">
            <v>967077</v>
          </cell>
          <cell r="M48">
            <v>990482</v>
          </cell>
          <cell r="N48">
            <v>1040298</v>
          </cell>
          <cell r="O48">
            <v>965191</v>
          </cell>
          <cell r="P48">
            <v>913533</v>
          </cell>
          <cell r="Q48">
            <v>888565</v>
          </cell>
          <cell r="R48">
            <v>803230</v>
          </cell>
          <cell r="S48">
            <v>751048</v>
          </cell>
          <cell r="T48">
            <v>655896</v>
          </cell>
          <cell r="U48">
            <v>461370</v>
          </cell>
        </row>
        <row r="49">
          <cell r="B49">
            <v>1130488</v>
          </cell>
          <cell r="C49">
            <v>1000715</v>
          </cell>
          <cell r="D49">
            <v>960097</v>
          </cell>
          <cell r="E49">
            <v>774048</v>
          </cell>
          <cell r="F49">
            <v>781827</v>
          </cell>
          <cell r="G49">
            <v>846048</v>
          </cell>
          <cell r="H49">
            <v>1097619</v>
          </cell>
          <cell r="I49">
            <v>1209097</v>
          </cell>
          <cell r="J49">
            <v>1217458</v>
          </cell>
          <cell r="K49">
            <v>942876</v>
          </cell>
          <cell r="L49">
            <v>1386148</v>
          </cell>
          <cell r="M49">
            <v>1657080</v>
          </cell>
          <cell r="N49">
            <v>1810007</v>
          </cell>
          <cell r="O49">
            <v>1771987</v>
          </cell>
          <cell r="P49">
            <v>1915709</v>
          </cell>
          <cell r="Q49">
            <v>1968054</v>
          </cell>
          <cell r="R49">
            <v>1993178</v>
          </cell>
          <cell r="S49">
            <v>1900149</v>
          </cell>
          <cell r="T49">
            <v>1581012</v>
          </cell>
          <cell r="U49">
            <v>1381919</v>
          </cell>
        </row>
        <row r="50">
          <cell r="B50">
            <v>5470917</v>
          </cell>
          <cell r="C50">
            <v>4808019</v>
          </cell>
          <cell r="D50">
            <v>4957377</v>
          </cell>
          <cell r="E50">
            <v>4453369</v>
          </cell>
          <cell r="F50">
            <v>4165925</v>
          </cell>
          <cell r="G50">
            <v>4265872</v>
          </cell>
          <cell r="H50">
            <v>4311696</v>
          </cell>
          <cell r="I50">
            <v>3867268</v>
          </cell>
          <cell r="J50">
            <v>3731383</v>
          </cell>
          <cell r="K50">
            <v>2196446</v>
          </cell>
          <cell r="L50">
            <v>2731759</v>
          </cell>
          <cell r="M50">
            <v>2977711</v>
          </cell>
          <cell r="N50">
            <v>4109013</v>
          </cell>
          <cell r="O50">
            <v>4368835</v>
          </cell>
          <cell r="P50">
            <v>4253098</v>
          </cell>
          <cell r="Q50">
            <v>4162808</v>
          </cell>
          <cell r="R50">
            <v>3916584</v>
          </cell>
          <cell r="S50">
            <v>3033216</v>
          </cell>
          <cell r="T50">
            <v>2785164</v>
          </cell>
          <cell r="U50">
            <v>2511711</v>
          </cell>
        </row>
        <row r="51">
          <cell r="B51">
            <v>1596507</v>
          </cell>
          <cell r="C51">
            <v>1604425</v>
          </cell>
          <cell r="D51">
            <v>1527480</v>
          </cell>
          <cell r="E51">
            <v>1565899</v>
          </cell>
          <cell r="F51">
            <v>2013183</v>
          </cell>
          <cell r="G51">
            <v>2260600</v>
          </cell>
          <cell r="H51">
            <v>2345974</v>
          </cell>
          <cell r="I51">
            <v>2819481</v>
          </cell>
          <cell r="J51">
            <v>2966313</v>
          </cell>
          <cell r="K51">
            <v>2986798</v>
          </cell>
          <cell r="L51">
            <v>3239912</v>
          </cell>
          <cell r="M51">
            <v>3248751</v>
          </cell>
          <cell r="N51">
            <v>3344354</v>
          </cell>
          <cell r="O51">
            <v>3520717</v>
          </cell>
          <cell r="P51">
            <v>2909658</v>
          </cell>
          <cell r="Q51">
            <v>2373781</v>
          </cell>
          <cell r="R51">
            <v>2086214</v>
          </cell>
          <cell r="S51">
            <v>2545591</v>
          </cell>
          <cell r="T51">
            <v>2626216</v>
          </cell>
          <cell r="U51">
            <v>2576440</v>
          </cell>
        </row>
        <row r="52">
          <cell r="B52">
            <v>238706</v>
          </cell>
          <cell r="C52">
            <v>169580</v>
          </cell>
          <cell r="D52">
            <v>111295</v>
          </cell>
          <cell r="E52">
            <v>109784</v>
          </cell>
          <cell r="F52">
            <v>171400</v>
          </cell>
          <cell r="G52">
            <v>182761</v>
          </cell>
          <cell r="H52">
            <v>263120</v>
          </cell>
          <cell r="I52">
            <v>350735</v>
          </cell>
          <cell r="J52">
            <v>399577</v>
          </cell>
          <cell r="K52">
            <v>380815</v>
          </cell>
          <cell r="L52">
            <v>506342</v>
          </cell>
          <cell r="M52">
            <v>577233</v>
          </cell>
          <cell r="N52">
            <v>497376</v>
          </cell>
          <cell r="O52">
            <v>506539</v>
          </cell>
          <cell r="P52">
            <v>363711</v>
          </cell>
          <cell r="Q52">
            <v>308756</v>
          </cell>
          <cell r="R52">
            <v>241315</v>
          </cell>
          <cell r="S52">
            <v>203694</v>
          </cell>
          <cell r="T52">
            <v>208573</v>
          </cell>
          <cell r="U52">
            <v>108364</v>
          </cell>
        </row>
        <row r="53">
          <cell r="B53">
            <v>1298437</v>
          </cell>
          <cell r="C53">
            <v>1384368</v>
          </cell>
          <cell r="D53">
            <v>1376219</v>
          </cell>
          <cell r="E53">
            <v>1428270</v>
          </cell>
          <cell r="F53">
            <v>1777642</v>
          </cell>
          <cell r="G53">
            <v>1979545</v>
          </cell>
          <cell r="H53">
            <v>2027305</v>
          </cell>
          <cell r="I53">
            <v>2360739</v>
          </cell>
          <cell r="J53">
            <v>2498482</v>
          </cell>
          <cell r="K53">
            <v>2568167</v>
          </cell>
          <cell r="L53">
            <v>2682924</v>
          </cell>
          <cell r="M53">
            <v>2630893</v>
          </cell>
          <cell r="N53">
            <v>2764866</v>
          </cell>
          <cell r="O53">
            <v>2955356</v>
          </cell>
          <cell r="P53">
            <v>2507759</v>
          </cell>
          <cell r="Q53">
            <v>2016308</v>
          </cell>
          <cell r="R53">
            <v>1798894</v>
          </cell>
          <cell r="S53">
            <v>2307897</v>
          </cell>
          <cell r="T53">
            <v>2387967</v>
          </cell>
          <cell r="U53">
            <v>2448490</v>
          </cell>
        </row>
        <row r="54">
          <cell r="B54">
            <v>22179</v>
          </cell>
          <cell r="C54">
            <v>22908</v>
          </cell>
          <cell r="D54">
            <v>19536</v>
          </cell>
          <cell r="E54">
            <v>17925</v>
          </cell>
          <cell r="F54">
            <v>39739</v>
          </cell>
          <cell r="G54">
            <v>51905</v>
          </cell>
          <cell r="H54">
            <v>45239</v>
          </cell>
          <cell r="I54">
            <v>68047</v>
          </cell>
          <cell r="J54">
            <v>34138</v>
          </cell>
          <cell r="K54">
            <v>24679</v>
          </cell>
          <cell r="L54">
            <v>37197</v>
          </cell>
          <cell r="M54">
            <v>28030</v>
          </cell>
          <cell r="N54">
            <v>70686</v>
          </cell>
          <cell r="O54">
            <v>74836</v>
          </cell>
          <cell r="P54">
            <v>70149</v>
          </cell>
          <cell r="Q54">
            <v>76678</v>
          </cell>
          <cell r="R54">
            <v>77946</v>
          </cell>
          <cell r="S54">
            <v>74000</v>
          </cell>
          <cell r="T54">
            <v>71676</v>
          </cell>
          <cell r="U54">
            <v>59586</v>
          </cell>
        </row>
        <row r="55">
          <cell r="B55"/>
          <cell r="C55"/>
          <cell r="D55"/>
          <cell r="E55"/>
          <cell r="F55"/>
          <cell r="G55"/>
          <cell r="H55"/>
          <cell r="I55"/>
          <cell r="J55"/>
          <cell r="K55"/>
          <cell r="L55"/>
          <cell r="M55"/>
          <cell r="N55"/>
          <cell r="O55"/>
          <cell r="P55"/>
          <cell r="Q55"/>
          <cell r="R55"/>
        </row>
        <row r="56">
          <cell r="B56">
            <v>20190</v>
          </cell>
          <cell r="C56">
            <v>13170</v>
          </cell>
          <cell r="D56">
            <v>9570</v>
          </cell>
          <cell r="E56">
            <v>8100</v>
          </cell>
          <cell r="F56">
            <v>24402</v>
          </cell>
          <cell r="G56">
            <v>139166</v>
          </cell>
          <cell r="H56">
            <v>120358</v>
          </cell>
          <cell r="I56">
            <v>119960</v>
          </cell>
          <cell r="J56">
            <v>88116</v>
          </cell>
          <cell r="K56">
            <v>71907</v>
          </cell>
          <cell r="L56">
            <v>73757</v>
          </cell>
          <cell r="M56">
            <v>69115</v>
          </cell>
          <cell r="N56">
            <v>67226</v>
          </cell>
          <cell r="O56">
            <v>45986</v>
          </cell>
          <cell r="P56">
            <v>11039</v>
          </cell>
          <cell r="Q56">
            <v>9739</v>
          </cell>
          <cell r="R56">
            <v>849</v>
          </cell>
        </row>
        <row r="57">
          <cell r="B57">
            <v>16995</v>
          </cell>
          <cell r="C57">
            <v>14399</v>
          </cell>
          <cell r="D57">
            <v>10860</v>
          </cell>
          <cell r="E57">
            <v>1820</v>
          </cell>
          <cell r="F57"/>
          <cell r="G57"/>
          <cell r="H57"/>
          <cell r="I57"/>
          <cell r="J57"/>
          <cell r="K57"/>
          <cell r="L57"/>
          <cell r="M57"/>
          <cell r="N57"/>
          <cell r="O57"/>
          <cell r="P57"/>
          <cell r="Q57"/>
          <cell r="R57"/>
        </row>
        <row r="58">
          <cell r="B58"/>
          <cell r="C58"/>
          <cell r="D58"/>
          <cell r="E58"/>
          <cell r="F58"/>
          <cell r="G58">
            <v>-92777</v>
          </cell>
          <cell r="H58">
            <v>-110048</v>
          </cell>
          <cell r="I58">
            <v>-80000</v>
          </cell>
          <cell r="J58">
            <v>-54000</v>
          </cell>
          <cell r="K58">
            <v>-58770</v>
          </cell>
          <cell r="L58">
            <v>-60308</v>
          </cell>
          <cell r="M58">
            <v>-56520</v>
          </cell>
          <cell r="N58">
            <v>-55800</v>
          </cell>
          <cell r="O58">
            <v>-62000</v>
          </cell>
          <cell r="P58">
            <v>-43000</v>
          </cell>
          <cell r="Q58">
            <v>-37700</v>
          </cell>
          <cell r="R58">
            <v>-32790</v>
          </cell>
          <cell r="S58">
            <v>-40000</v>
          </cell>
          <cell r="T58">
            <v>-42000</v>
          </cell>
          <cell r="U58">
            <v>-40000</v>
          </cell>
        </row>
        <row r="59">
          <cell r="B59">
            <v>13573073</v>
          </cell>
          <cell r="C59">
            <v>13325542</v>
          </cell>
          <cell r="D59">
            <v>14852099</v>
          </cell>
          <cell r="E59">
            <v>16197676</v>
          </cell>
          <cell r="F59">
            <v>17870039</v>
          </cell>
          <cell r="G59">
            <v>20049013</v>
          </cell>
          <cell r="H59">
            <v>22175957</v>
          </cell>
          <cell r="I59">
            <v>24212695</v>
          </cell>
          <cell r="J59">
            <v>24874932</v>
          </cell>
          <cell r="K59">
            <v>25289717</v>
          </cell>
          <cell r="L59">
            <v>32408358</v>
          </cell>
          <cell r="M59">
            <v>32491119</v>
          </cell>
          <cell r="N59">
            <v>35143916</v>
          </cell>
          <cell r="O59">
            <v>37193328</v>
          </cell>
          <cell r="P59">
            <v>39245992</v>
          </cell>
          <cell r="Q59">
            <v>40202453</v>
          </cell>
          <cell r="R59">
            <v>43846084</v>
          </cell>
          <cell r="S59">
            <v>44921338</v>
          </cell>
          <cell r="T59">
            <v>43469157</v>
          </cell>
          <cell r="U59">
            <v>40404970</v>
          </cell>
        </row>
        <row r="60">
          <cell r="B60">
            <v>323649</v>
          </cell>
          <cell r="C60">
            <v>285870</v>
          </cell>
          <cell r="D60">
            <v>306876</v>
          </cell>
          <cell r="E60">
            <v>365611</v>
          </cell>
          <cell r="F60">
            <v>337510</v>
          </cell>
          <cell r="G60">
            <v>316414</v>
          </cell>
          <cell r="H60">
            <v>274267</v>
          </cell>
          <cell r="I60">
            <v>283348</v>
          </cell>
          <cell r="J60">
            <v>285590</v>
          </cell>
          <cell r="K60">
            <v>188158</v>
          </cell>
          <cell r="L60">
            <v>205334</v>
          </cell>
          <cell r="M60">
            <v>189503</v>
          </cell>
          <cell r="N60">
            <v>189949</v>
          </cell>
          <cell r="O60">
            <v>170808</v>
          </cell>
          <cell r="P60">
            <v>166933</v>
          </cell>
          <cell r="Q60">
            <v>159872</v>
          </cell>
          <cell r="R60">
            <v>149000</v>
          </cell>
        </row>
        <row r="61">
          <cell r="B61"/>
          <cell r="C61"/>
          <cell r="D61"/>
          <cell r="E61"/>
          <cell r="F61"/>
          <cell r="G61"/>
          <cell r="H61"/>
          <cell r="I61"/>
          <cell r="J61"/>
          <cell r="K61"/>
          <cell r="L61"/>
          <cell r="M61"/>
          <cell r="N61"/>
          <cell r="O61">
            <v>162</v>
          </cell>
          <cell r="P61">
            <v>536</v>
          </cell>
          <cell r="Q61">
            <v>540</v>
          </cell>
          <cell r="R61">
            <v>580</v>
          </cell>
        </row>
        <row r="62">
          <cell r="B62">
            <v>604677</v>
          </cell>
          <cell r="C62">
            <v>703521</v>
          </cell>
          <cell r="D62">
            <v>1101696</v>
          </cell>
          <cell r="E62">
            <v>2018875</v>
          </cell>
          <cell r="F62">
            <v>2480231</v>
          </cell>
          <cell r="G62">
            <v>3931807</v>
          </cell>
          <cell r="H62">
            <v>5233132</v>
          </cell>
          <cell r="I62">
            <v>6381116</v>
          </cell>
          <cell r="J62">
            <v>6737745</v>
          </cell>
          <cell r="K62">
            <v>10383831</v>
          </cell>
          <cell r="L62">
            <v>13897083</v>
          </cell>
          <cell r="M62">
            <v>14485326</v>
          </cell>
          <cell r="N62">
            <v>15523658</v>
          </cell>
          <cell r="O62">
            <v>18084169</v>
          </cell>
          <cell r="P62">
            <v>19928505</v>
          </cell>
          <cell r="Q62">
            <v>21210339</v>
          </cell>
          <cell r="R62">
            <v>24376902</v>
          </cell>
          <cell r="S62">
            <v>24806687</v>
          </cell>
          <cell r="T62">
            <v>23529423</v>
          </cell>
          <cell r="U62">
            <v>21360193</v>
          </cell>
        </row>
        <row r="63">
          <cell r="B63">
            <v>15540</v>
          </cell>
          <cell r="C63">
            <v>29347</v>
          </cell>
          <cell r="D63">
            <v>30000</v>
          </cell>
          <cell r="E63">
            <v>38661</v>
          </cell>
          <cell r="F63">
            <v>61070</v>
          </cell>
          <cell r="G63">
            <v>36236</v>
          </cell>
          <cell r="H63">
            <v>33012</v>
          </cell>
          <cell r="I63">
            <v>38923</v>
          </cell>
          <cell r="J63">
            <v>46458</v>
          </cell>
          <cell r="K63">
            <v>43558</v>
          </cell>
          <cell r="L63">
            <v>33161</v>
          </cell>
          <cell r="M63">
            <v>24591</v>
          </cell>
          <cell r="N63">
            <v>26340</v>
          </cell>
          <cell r="O63">
            <v>26940</v>
          </cell>
          <cell r="P63">
            <v>27070</v>
          </cell>
          <cell r="Q63">
            <v>36395</v>
          </cell>
          <cell r="R63">
            <v>45853</v>
          </cell>
          <cell r="S63">
            <v>55525</v>
          </cell>
          <cell r="T63">
            <v>40500</v>
          </cell>
          <cell r="U63">
            <v>57238</v>
          </cell>
        </row>
        <row r="64">
          <cell r="B64">
            <v>8359434</v>
          </cell>
          <cell r="C64">
            <v>8117563</v>
          </cell>
          <cell r="D64">
            <v>8618354</v>
          </cell>
          <cell r="E64">
            <v>8478328</v>
          </cell>
          <cell r="F64">
            <v>8720385</v>
          </cell>
          <cell r="G64">
            <v>9016735</v>
          </cell>
          <cell r="H64">
            <v>9754903</v>
          </cell>
          <cell r="I64">
            <v>9944637</v>
          </cell>
          <cell r="J64">
            <v>9928143</v>
          </cell>
          <cell r="K64">
            <v>6862161</v>
          </cell>
          <cell r="L64">
            <v>8310362</v>
          </cell>
          <cell r="M64">
            <v>7158525</v>
          </cell>
          <cell r="N64">
            <v>8554503</v>
          </cell>
          <cell r="O64">
            <v>8189323</v>
          </cell>
          <cell r="P64">
            <v>8277070</v>
          </cell>
          <cell r="Q64">
            <v>7830722</v>
          </cell>
          <cell r="R64">
            <v>7873886</v>
          </cell>
          <cell r="S64">
            <v>8347836</v>
          </cell>
          <cell r="T64">
            <v>8359286</v>
          </cell>
          <cell r="U64">
            <v>8328756</v>
          </cell>
        </row>
        <row r="65">
          <cell r="B65">
            <v>517957</v>
          </cell>
          <cell r="C65">
            <v>654557</v>
          </cell>
          <cell r="D65">
            <v>703948</v>
          </cell>
          <cell r="E65">
            <v>907968</v>
          </cell>
          <cell r="F65">
            <v>1178354</v>
          </cell>
          <cell r="G65">
            <v>1264111</v>
          </cell>
          <cell r="H65">
            <v>1473235</v>
          </cell>
          <cell r="I65">
            <v>1713479</v>
          </cell>
          <cell r="J65">
            <v>1846051</v>
          </cell>
          <cell r="K65">
            <v>2175220</v>
          </cell>
          <cell r="L65">
            <v>2831542</v>
          </cell>
          <cell r="M65">
            <v>3040144</v>
          </cell>
          <cell r="N65">
            <v>3296240</v>
          </cell>
          <cell r="O65">
            <v>3155694</v>
          </cell>
          <cell r="P65">
            <v>3162372</v>
          </cell>
          <cell r="Q65">
            <v>3412689</v>
          </cell>
          <cell r="R65">
            <v>3707348</v>
          </cell>
          <cell r="S65">
            <v>3962050</v>
          </cell>
          <cell r="T65">
            <v>4064553</v>
          </cell>
          <cell r="U65">
            <v>3623335</v>
          </cell>
        </row>
        <row r="66">
          <cell r="B66">
            <v>257058</v>
          </cell>
          <cell r="C66">
            <v>32237</v>
          </cell>
          <cell r="D66">
            <v>193492</v>
          </cell>
          <cell r="E66">
            <v>203196</v>
          </cell>
          <cell r="F66">
            <v>262752</v>
          </cell>
          <cell r="G66">
            <v>332590</v>
          </cell>
          <cell r="H66">
            <v>256285</v>
          </cell>
          <cell r="I66">
            <v>309208</v>
          </cell>
          <cell r="J66">
            <v>431423</v>
          </cell>
          <cell r="K66">
            <v>352172</v>
          </cell>
          <cell r="L66">
            <v>496524</v>
          </cell>
          <cell r="M66">
            <v>562250</v>
          </cell>
          <cell r="N66">
            <v>745144</v>
          </cell>
          <cell r="O66">
            <v>925111</v>
          </cell>
          <cell r="P66">
            <v>1013172</v>
          </cell>
          <cell r="Q66">
            <v>824445</v>
          </cell>
          <cell r="R66">
            <v>968476</v>
          </cell>
          <cell r="S66">
            <v>982356</v>
          </cell>
          <cell r="T66">
            <v>1055774</v>
          </cell>
          <cell r="U66">
            <v>1045666</v>
          </cell>
        </row>
        <row r="67">
          <cell r="B67">
            <v>274985</v>
          </cell>
          <cell r="C67">
            <v>316334</v>
          </cell>
          <cell r="D67">
            <v>439116</v>
          </cell>
          <cell r="E67">
            <v>516930</v>
          </cell>
          <cell r="F67">
            <v>707773</v>
          </cell>
          <cell r="G67">
            <v>725000</v>
          </cell>
          <cell r="H67">
            <v>800000</v>
          </cell>
          <cell r="I67">
            <v>882000</v>
          </cell>
          <cell r="J67">
            <v>1048307</v>
          </cell>
          <cell r="K67">
            <v>1170503</v>
          </cell>
          <cell r="L67">
            <v>1367014</v>
          </cell>
          <cell r="M67">
            <v>1412803</v>
          </cell>
          <cell r="N67">
            <v>856927</v>
          </cell>
          <cell r="O67">
            <v>630639</v>
          </cell>
          <cell r="P67">
            <v>925975</v>
          </cell>
          <cell r="Q67">
            <v>884866</v>
          </cell>
          <cell r="R67">
            <v>1188072</v>
          </cell>
          <cell r="S67">
            <v>1418550</v>
          </cell>
          <cell r="T67">
            <v>1027313</v>
          </cell>
          <cell r="U67">
            <v>770000</v>
          </cell>
        </row>
        <row r="68">
          <cell r="B68">
            <v>280283</v>
          </cell>
          <cell r="C68">
            <v>344686</v>
          </cell>
          <cell r="D68">
            <v>380000</v>
          </cell>
          <cell r="E68">
            <v>324911</v>
          </cell>
          <cell r="F68">
            <v>364852</v>
          </cell>
          <cell r="G68">
            <v>404571</v>
          </cell>
          <cell r="H68">
            <v>377952</v>
          </cell>
          <cell r="I68">
            <v>347971</v>
          </cell>
          <cell r="J68">
            <v>484512</v>
          </cell>
          <cell r="K68">
            <v>447002</v>
          </cell>
          <cell r="L68">
            <v>522568</v>
          </cell>
          <cell r="M68">
            <v>488441</v>
          </cell>
          <cell r="N68">
            <v>509621</v>
          </cell>
          <cell r="O68">
            <v>543892</v>
          </cell>
          <cell r="P68">
            <v>545122</v>
          </cell>
          <cell r="Q68">
            <v>563883</v>
          </cell>
          <cell r="R68">
            <v>503691</v>
          </cell>
          <cell r="S68">
            <v>459558</v>
          </cell>
          <cell r="T68">
            <v>522392</v>
          </cell>
          <cell r="U68">
            <v>535713</v>
          </cell>
        </row>
        <row r="69">
          <cell r="B69">
            <v>27000</v>
          </cell>
          <cell r="C69">
            <v>11580</v>
          </cell>
          <cell r="D69">
            <v>16000</v>
          </cell>
          <cell r="E69">
            <v>42176</v>
          </cell>
          <cell r="F69">
            <v>76456</v>
          </cell>
          <cell r="G69">
            <v>133998</v>
          </cell>
          <cell r="H69">
            <v>136394</v>
          </cell>
          <cell r="I69">
            <v>140614</v>
          </cell>
          <cell r="J69">
            <v>126268</v>
          </cell>
          <cell r="K69">
            <v>92552</v>
          </cell>
          <cell r="L69">
            <v>130625</v>
          </cell>
          <cell r="M69">
            <v>139700</v>
          </cell>
          <cell r="N69">
            <v>137424</v>
          </cell>
          <cell r="O69">
            <v>121244</v>
          </cell>
          <cell r="P69">
            <v>126334</v>
          </cell>
          <cell r="Q69">
            <v>182548</v>
          </cell>
          <cell r="R69">
            <v>177652</v>
          </cell>
          <cell r="S69">
            <v>204501</v>
          </cell>
          <cell r="T69">
            <v>223481</v>
          </cell>
          <cell r="U69">
            <v>156623</v>
          </cell>
        </row>
        <row r="70">
          <cell r="B70">
            <v>2602008</v>
          </cell>
          <cell r="C70">
            <v>2471444</v>
          </cell>
          <cell r="D70">
            <v>2651273</v>
          </cell>
          <cell r="E70">
            <v>2767716</v>
          </cell>
          <cell r="F70">
            <v>3122600</v>
          </cell>
          <cell r="G70">
            <v>3357094</v>
          </cell>
          <cell r="H70">
            <v>3489136</v>
          </cell>
          <cell r="I70">
            <v>3723482</v>
          </cell>
          <cell r="J70">
            <v>3450478</v>
          </cell>
          <cell r="K70">
            <v>3158417</v>
          </cell>
          <cell r="L70">
            <v>3866206</v>
          </cell>
          <cell r="M70">
            <v>4221617</v>
          </cell>
          <cell r="N70">
            <v>4167089</v>
          </cell>
          <cell r="O70">
            <v>4122604</v>
          </cell>
          <cell r="P70">
            <v>4124116</v>
          </cell>
          <cell r="Q70">
            <v>4135108</v>
          </cell>
          <cell r="R70">
            <v>3859991</v>
          </cell>
          <cell r="S70">
            <v>3735399</v>
          </cell>
          <cell r="T70">
            <v>3661601</v>
          </cell>
          <cell r="U70">
            <v>3612587</v>
          </cell>
        </row>
        <row r="71">
          <cell r="B71">
            <v>97129</v>
          </cell>
          <cell r="C71">
            <v>156066</v>
          </cell>
          <cell r="D71">
            <v>169321</v>
          </cell>
          <cell r="E71">
            <v>251691</v>
          </cell>
          <cell r="F71">
            <v>299439</v>
          </cell>
          <cell r="G71">
            <v>277562</v>
          </cell>
          <cell r="H71">
            <v>298819</v>
          </cell>
          <cell r="I71">
            <v>315444</v>
          </cell>
          <cell r="J71">
            <v>401309</v>
          </cell>
          <cell r="K71">
            <v>313442</v>
          </cell>
          <cell r="L71">
            <v>554387</v>
          </cell>
          <cell r="M71">
            <v>537987</v>
          </cell>
          <cell r="N71">
            <v>945100</v>
          </cell>
          <cell r="O71">
            <v>1071076</v>
          </cell>
          <cell r="P71">
            <v>742678</v>
          </cell>
          <cell r="Q71">
            <v>768706</v>
          </cell>
          <cell r="R71">
            <v>811805</v>
          </cell>
          <cell r="S71">
            <v>826787</v>
          </cell>
          <cell r="T71">
            <v>877015</v>
          </cell>
          <cell r="U71">
            <v>796304</v>
          </cell>
        </row>
        <row r="72">
          <cell r="B72">
            <v>263013</v>
          </cell>
          <cell r="C72">
            <v>195109</v>
          </cell>
          <cell r="D72">
            <v>231506</v>
          </cell>
          <cell r="E72">
            <v>264837</v>
          </cell>
          <cell r="F72">
            <v>299639</v>
          </cell>
          <cell r="G72">
            <v>323819</v>
          </cell>
          <cell r="H72">
            <v>211306</v>
          </cell>
          <cell r="I72">
            <v>212685</v>
          </cell>
          <cell r="J72">
            <v>138714</v>
          </cell>
          <cell r="K72">
            <v>183986</v>
          </cell>
          <cell r="L72">
            <v>251490</v>
          </cell>
          <cell r="M72">
            <v>288523</v>
          </cell>
          <cell r="N72">
            <v>278043</v>
          </cell>
          <cell r="O72">
            <v>291037</v>
          </cell>
          <cell r="P72">
            <v>332629</v>
          </cell>
          <cell r="Q72">
            <v>298418</v>
          </cell>
          <cell r="R72">
            <v>251087</v>
          </cell>
          <cell r="S72">
            <v>230356</v>
          </cell>
          <cell r="T72">
            <v>188997</v>
          </cell>
          <cell r="U72">
            <v>189549</v>
          </cell>
        </row>
        <row r="73">
          <cell r="B73">
            <v>5062</v>
          </cell>
          <cell r="C73">
            <v>7228</v>
          </cell>
          <cell r="D73">
            <v>10517</v>
          </cell>
          <cell r="E73">
            <v>16776</v>
          </cell>
          <cell r="F73">
            <v>16978</v>
          </cell>
          <cell r="G73">
            <v>20076</v>
          </cell>
          <cell r="H73">
            <v>17516</v>
          </cell>
          <cell r="I73">
            <v>22542</v>
          </cell>
          <cell r="J73">
            <v>31684</v>
          </cell>
          <cell r="K73">
            <v>32085</v>
          </cell>
          <cell r="L73">
            <v>56836</v>
          </cell>
          <cell r="M73">
            <v>61379</v>
          </cell>
          <cell r="N73">
            <v>41488</v>
          </cell>
          <cell r="O73">
            <v>58629</v>
          </cell>
          <cell r="P73">
            <v>74480</v>
          </cell>
          <cell r="Q73">
            <v>99052</v>
          </cell>
          <cell r="R73">
            <v>145571</v>
          </cell>
          <cell r="S73">
            <v>112733</v>
          </cell>
          <cell r="T73">
            <v>142822</v>
          </cell>
          <cell r="U73">
            <v>129006</v>
          </cell>
        </row>
        <row r="74">
          <cell r="B74">
            <v>-54722</v>
          </cell>
          <cell r="C74"/>
          <cell r="D74"/>
          <cell r="E74"/>
          <cell r="F74">
            <v>-58000</v>
          </cell>
          <cell r="G74">
            <v>-91000</v>
          </cell>
          <cell r="H74">
            <v>-180000</v>
          </cell>
          <cell r="I74">
            <v>-102754</v>
          </cell>
          <cell r="J74">
            <v>-81750</v>
          </cell>
          <cell r="K74">
            <v>-113370</v>
          </cell>
          <cell r="L74">
            <v>-114774</v>
          </cell>
          <cell r="M74">
            <v>-119670</v>
          </cell>
          <cell r="N74">
            <v>-127610</v>
          </cell>
          <cell r="O74">
            <v>-198000</v>
          </cell>
          <cell r="P74">
            <v>-201000</v>
          </cell>
          <cell r="Q74">
            <v>-205130</v>
          </cell>
          <cell r="R74">
            <v>-213830</v>
          </cell>
          <cell r="S74">
            <v>-221000</v>
          </cell>
          <cell r="T74">
            <v>-224000</v>
          </cell>
          <cell r="U74">
            <v>-200000</v>
          </cell>
        </row>
        <row r="75">
          <cell r="B75">
            <v>213444</v>
          </cell>
          <cell r="C75">
            <v>250648</v>
          </cell>
          <cell r="D75">
            <v>249693</v>
          </cell>
          <cell r="E75">
            <v>267344</v>
          </cell>
          <cell r="F75">
            <v>287655</v>
          </cell>
          <cell r="G75">
            <v>319598</v>
          </cell>
          <cell r="H75">
            <v>339772</v>
          </cell>
          <cell r="I75">
            <v>332544</v>
          </cell>
          <cell r="J75">
            <v>382095</v>
          </cell>
          <cell r="K75">
            <v>281783</v>
          </cell>
          <cell r="L75">
            <v>356872</v>
          </cell>
          <cell r="M75">
            <v>375585</v>
          </cell>
          <cell r="N75">
            <v>381377</v>
          </cell>
          <cell r="O75">
            <v>403821</v>
          </cell>
          <cell r="P75">
            <v>483206</v>
          </cell>
          <cell r="Q75">
            <v>604130</v>
          </cell>
          <cell r="R75">
            <v>673685</v>
          </cell>
          <cell r="S75">
            <v>671782</v>
          </cell>
          <cell r="T75">
            <v>745967</v>
          </cell>
          <cell r="U75">
            <v>757287</v>
          </cell>
        </row>
        <row r="76">
          <cell r="B76"/>
          <cell r="C76"/>
          <cell r="D76"/>
          <cell r="E76"/>
          <cell r="F76"/>
          <cell r="G76"/>
          <cell r="H76"/>
          <cell r="I76"/>
          <cell r="J76"/>
          <cell r="K76"/>
          <cell r="L76"/>
          <cell r="M76"/>
          <cell r="N76"/>
          <cell r="O76"/>
          <cell r="P76">
            <v>1244</v>
          </cell>
          <cell r="Q76">
            <v>19346</v>
          </cell>
          <cell r="R76">
            <v>42008</v>
          </cell>
          <cell r="S76">
            <v>60606</v>
          </cell>
          <cell r="T76">
            <v>70597</v>
          </cell>
          <cell r="U76">
            <v>60012</v>
          </cell>
        </row>
        <row r="77">
          <cell r="B77">
            <v>39616</v>
          </cell>
          <cell r="C77">
            <v>37006</v>
          </cell>
          <cell r="D77">
            <v>27422</v>
          </cell>
          <cell r="E77">
            <v>32581</v>
          </cell>
          <cell r="F77">
            <v>34591</v>
          </cell>
          <cell r="G77">
            <v>43638</v>
          </cell>
          <cell r="H77">
            <v>59462</v>
          </cell>
          <cell r="I77">
            <v>68934</v>
          </cell>
          <cell r="J77">
            <v>77563</v>
          </cell>
          <cell r="K77">
            <v>60249</v>
          </cell>
          <cell r="L77">
            <v>76412</v>
          </cell>
          <cell r="M77">
            <v>53072</v>
          </cell>
          <cell r="N77">
            <v>36880</v>
          </cell>
          <cell r="O77">
            <v>13777</v>
          </cell>
          <cell r="P77">
            <v>17542</v>
          </cell>
          <cell r="Q77">
            <v>12000</v>
          </cell>
          <cell r="R77">
            <v>10930</v>
          </cell>
          <cell r="S77">
            <v>9500</v>
          </cell>
          <cell r="T77">
            <v>18500</v>
          </cell>
          <cell r="U77">
            <v>18500</v>
          </cell>
        </row>
        <row r="78">
          <cell r="B78">
            <v>17359</v>
          </cell>
          <cell r="C78">
            <v>12484</v>
          </cell>
          <cell r="D78">
            <v>17000</v>
          </cell>
          <cell r="E78">
            <v>10784</v>
          </cell>
          <cell r="F78">
            <v>2518</v>
          </cell>
          <cell r="G78">
            <v>7622</v>
          </cell>
          <cell r="H78">
            <v>20194</v>
          </cell>
          <cell r="I78">
            <v>27612</v>
          </cell>
          <cell r="J78">
            <v>32056</v>
          </cell>
          <cell r="K78">
            <v>37573</v>
          </cell>
          <cell r="L78">
            <v>35546</v>
          </cell>
          <cell r="M78">
            <v>54638</v>
          </cell>
          <cell r="N78">
            <v>103364</v>
          </cell>
          <cell r="O78">
            <v>146842</v>
          </cell>
          <cell r="P78">
            <v>209999</v>
          </cell>
          <cell r="Q78">
            <v>260129</v>
          </cell>
          <cell r="R78">
            <v>313868</v>
          </cell>
          <cell r="S78">
            <v>307318</v>
          </cell>
          <cell r="T78">
            <v>366773</v>
          </cell>
          <cell r="U78">
            <v>360110</v>
          </cell>
        </row>
        <row r="79">
          <cell r="B79">
            <v>230577</v>
          </cell>
          <cell r="C79">
            <v>270538</v>
          </cell>
          <cell r="D79">
            <v>276499</v>
          </cell>
          <cell r="E79">
            <v>291249</v>
          </cell>
          <cell r="F79">
            <v>300963</v>
          </cell>
          <cell r="G79">
            <v>324875</v>
          </cell>
          <cell r="H79">
            <v>334482</v>
          </cell>
          <cell r="I79">
            <v>276018</v>
          </cell>
          <cell r="J79">
            <v>321124</v>
          </cell>
          <cell r="K79">
            <v>222981</v>
          </cell>
          <cell r="L79">
            <v>295394</v>
          </cell>
          <cell r="M79">
            <v>312265</v>
          </cell>
          <cell r="N79">
            <v>274873</v>
          </cell>
          <cell r="O79">
            <v>265257</v>
          </cell>
          <cell r="P79">
            <v>277491</v>
          </cell>
          <cell r="Q79">
            <v>341025</v>
          </cell>
          <cell r="R79">
            <v>335539</v>
          </cell>
          <cell r="S79">
            <v>321358</v>
          </cell>
          <cell r="T79">
            <v>321097</v>
          </cell>
          <cell r="U79">
            <v>348665</v>
          </cell>
        </row>
        <row r="80">
          <cell r="B80">
            <v>2328</v>
          </cell>
          <cell r="C80">
            <v>10416</v>
          </cell>
          <cell r="D80">
            <v>5772</v>
          </cell>
          <cell r="E80">
            <v>8365</v>
          </cell>
          <cell r="F80">
            <v>5292</v>
          </cell>
          <cell r="G80">
            <v>4038</v>
          </cell>
          <cell r="H80">
            <v>3397</v>
          </cell>
          <cell r="I80">
            <v>3072</v>
          </cell>
          <cell r="J80">
            <v>2040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/>
          <cell r="R80"/>
          <cell r="S80"/>
        </row>
        <row r="81">
          <cell r="B81">
            <v>-76436</v>
          </cell>
          <cell r="C81">
            <v>-79796</v>
          </cell>
          <cell r="D81">
            <v>-77000</v>
          </cell>
          <cell r="E81">
            <v>-75635</v>
          </cell>
          <cell r="F81">
            <v>-55709</v>
          </cell>
          <cell r="G81">
            <v>-60575</v>
          </cell>
          <cell r="H81">
            <v>-77763</v>
          </cell>
          <cell r="I81">
            <v>-43092</v>
          </cell>
          <cell r="J81">
            <v>-50688</v>
          </cell>
          <cell r="K81">
            <v>-39020</v>
          </cell>
          <cell r="L81">
            <v>-50480</v>
          </cell>
          <cell r="M81">
            <v>-44390</v>
          </cell>
          <cell r="N81">
            <v>-33740</v>
          </cell>
          <cell r="O81">
            <v>-22055</v>
          </cell>
          <cell r="P81">
            <v>-23070</v>
          </cell>
          <cell r="Q81">
            <v>-28370</v>
          </cell>
          <cell r="R81">
            <v>-28660</v>
          </cell>
          <cell r="S81">
            <v>-27000</v>
          </cell>
          <cell r="T81">
            <v>-31000</v>
          </cell>
          <cell r="U81">
            <v>-30000</v>
          </cell>
        </row>
      </sheetData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CL"/>
      <sheetName val="AUTOCARRI"/>
      <sheetName val="AUTOBUS"/>
      <sheetName val="TOTALE VI"/>
    </sheetNames>
    <sheetDataSet>
      <sheetData sheetId="0"/>
      <sheetData sheetId="1"/>
      <sheetData sheetId="2"/>
      <sheetData sheetId="3">
        <row r="7">
          <cell r="B7">
            <v>17318652</v>
          </cell>
          <cell r="C7">
            <v>16542839</v>
          </cell>
          <cell r="D7">
            <v>17353765</v>
          </cell>
          <cell r="E7">
            <v>18651602</v>
          </cell>
          <cell r="F7">
            <v>19901181</v>
          </cell>
          <cell r="G7">
            <v>19482959</v>
          </cell>
          <cell r="H7">
            <v>19185018</v>
          </cell>
          <cell r="I7">
            <v>19971061</v>
          </cell>
          <cell r="J7">
            <v>17815871</v>
          </cell>
          <cell r="K7">
            <v>13889306</v>
          </cell>
          <cell r="L7">
            <v>19335399</v>
          </cell>
          <cell r="M7">
            <v>20195933</v>
          </cell>
          <cell r="N7">
            <v>21280089</v>
          </cell>
          <cell r="O7">
            <v>21935119</v>
          </cell>
          <cell r="P7">
            <v>22307413</v>
          </cell>
          <cell r="Q7">
            <v>22592023</v>
          </cell>
          <cell r="R7">
            <v>23243311</v>
          </cell>
          <cell r="S7">
            <v>24481329</v>
          </cell>
          <cell r="T7">
            <v>25813114</v>
          </cell>
          <cell r="U7">
            <v>25380344</v>
          </cell>
        </row>
        <row r="8">
          <cell r="B8">
            <v>2783309</v>
          </cell>
          <cell r="C8">
            <v>2670196</v>
          </cell>
          <cell r="D8">
            <v>2583541</v>
          </cell>
          <cell r="E8">
            <v>2757947</v>
          </cell>
          <cell r="F8">
            <v>3004765</v>
          </cell>
          <cell r="G8">
            <v>3140884</v>
          </cell>
          <cell r="H8">
            <v>3299132</v>
          </cell>
          <cell r="I8">
            <v>3521141</v>
          </cell>
          <cell r="J8">
            <v>3396455</v>
          </cell>
          <cell r="K8">
            <v>1810227</v>
          </cell>
          <cell r="L8">
            <v>2554875</v>
          </cell>
          <cell r="M8">
            <v>2919258</v>
          </cell>
          <cell r="N8">
            <v>2681403</v>
          </cell>
          <cell r="O8">
            <v>2598622</v>
          </cell>
          <cell r="P8">
            <v>2614483</v>
          </cell>
          <cell r="Q8">
            <v>2929043</v>
          </cell>
          <cell r="R8">
            <v>3015343</v>
          </cell>
          <cell r="S8">
            <v>3113792</v>
          </cell>
          <cell r="T8">
            <v>3157175</v>
          </cell>
          <cell r="U8">
            <v>3125521</v>
          </cell>
        </row>
        <row r="9">
          <cell r="B9">
            <v>2326635</v>
          </cell>
          <cell r="C9">
            <v>2280328</v>
          </cell>
          <cell r="D9">
            <v>2127858</v>
          </cell>
          <cell r="E9">
            <v>2175860</v>
          </cell>
          <cell r="F9">
            <v>2288543</v>
          </cell>
          <cell r="G9">
            <v>2368066</v>
          </cell>
          <cell r="H9">
            <v>2466028</v>
          </cell>
          <cell r="I9">
            <v>2621086</v>
          </cell>
          <cell r="J9">
            <v>2484391</v>
          </cell>
          <cell r="K9">
            <v>1301085</v>
          </cell>
          <cell r="L9">
            <v>1818831</v>
          </cell>
          <cell r="M9">
            <v>2058335</v>
          </cell>
          <cell r="N9">
            <v>1866051</v>
          </cell>
          <cell r="O9">
            <v>1813128</v>
          </cell>
          <cell r="P9">
            <v>1951929</v>
          </cell>
          <cell r="Q9">
            <v>2186298</v>
          </cell>
          <cell r="R9">
            <v>2289505</v>
          </cell>
          <cell r="S9">
            <v>2344481</v>
          </cell>
          <cell r="T9">
            <v>2413596</v>
          </cell>
          <cell r="U9">
            <v>2434044</v>
          </cell>
        </row>
        <row r="10">
          <cell r="B10">
            <v>2326635</v>
          </cell>
          <cell r="C10">
            <v>2280328</v>
          </cell>
          <cell r="D10">
            <v>2127858</v>
          </cell>
          <cell r="E10">
            <v>2175860</v>
          </cell>
          <cell r="F10">
            <v>2186450</v>
          </cell>
          <cell r="G10">
            <v>2246463</v>
          </cell>
          <cell r="H10">
            <v>2341195</v>
          </cell>
          <cell r="I10">
            <v>2474948</v>
          </cell>
          <cell r="J10">
            <v>2325472</v>
          </cell>
          <cell r="K10">
            <v>1204952</v>
          </cell>
          <cell r="L10">
            <v>1686975</v>
          </cell>
          <cell r="M10">
            <v>1920859</v>
          </cell>
          <cell r="N10">
            <v>1726023</v>
          </cell>
          <cell r="O10">
            <v>1685704</v>
          </cell>
          <cell r="P10">
            <v>1822711</v>
          </cell>
          <cell r="Q10">
            <v>2051283</v>
          </cell>
          <cell r="R10">
            <v>2152612</v>
          </cell>
          <cell r="S10">
            <v>2159852</v>
          </cell>
          <cell r="T10">
            <v>2196508</v>
          </cell>
          <cell r="U10">
            <v>2208962</v>
          </cell>
        </row>
        <row r="11">
          <cell r="B11">
            <v>394697</v>
          </cell>
          <cell r="C11">
            <v>390488</v>
          </cell>
          <cell r="D11">
            <v>346071</v>
          </cell>
          <cell r="E11">
            <v>361226</v>
          </cell>
          <cell r="F11">
            <v>377853</v>
          </cell>
          <cell r="G11">
            <v>407523</v>
          </cell>
          <cell r="H11">
            <v>421106</v>
          </cell>
          <cell r="I11">
            <v>504321</v>
          </cell>
          <cell r="J11">
            <v>513700</v>
          </cell>
          <cell r="K11">
            <v>245334</v>
          </cell>
          <cell r="L11">
            <v>353576</v>
          </cell>
          <cell r="M11">
            <v>429661</v>
          </cell>
          <cell r="N11">
            <v>409012</v>
          </cell>
          <cell r="O11">
            <v>437418</v>
          </cell>
          <cell r="P11">
            <v>447312</v>
          </cell>
          <cell r="Q11">
            <v>478226</v>
          </cell>
          <cell r="R11">
            <v>464154</v>
          </cell>
          <cell r="S11">
            <v>424683</v>
          </cell>
          <cell r="T11">
            <v>433800</v>
          </cell>
          <cell r="U11">
            <v>412600</v>
          </cell>
        </row>
        <row r="12">
          <cell r="B12">
            <v>468551</v>
          </cell>
          <cell r="C12">
            <v>446869</v>
          </cell>
          <cell r="D12">
            <v>409073</v>
          </cell>
          <cell r="E12">
            <v>399737</v>
          </cell>
          <cell r="F12">
            <v>438574</v>
          </cell>
          <cell r="G12">
            <v>436047</v>
          </cell>
          <cell r="H12">
            <v>446023</v>
          </cell>
          <cell r="I12">
            <v>464985</v>
          </cell>
          <cell r="J12">
            <v>423043</v>
          </cell>
          <cell r="K12">
            <v>228196</v>
          </cell>
          <cell r="L12">
            <v>305250</v>
          </cell>
          <cell r="M12">
            <v>363858</v>
          </cell>
          <cell r="N12">
            <v>327689</v>
          </cell>
          <cell r="O12">
            <v>318796</v>
          </cell>
          <cell r="P12">
            <v>347122</v>
          </cell>
          <cell r="Q12">
            <v>453456</v>
          </cell>
          <cell r="R12">
            <v>504809</v>
          </cell>
          <cell r="S12">
            <v>530980</v>
          </cell>
          <cell r="T12">
            <v>544190</v>
          </cell>
          <cell r="U12">
            <v>577802</v>
          </cell>
        </row>
        <row r="13">
          <cell r="B13">
            <v>666515</v>
          </cell>
          <cell r="C13">
            <v>638716</v>
          </cell>
          <cell r="D13">
            <v>588337</v>
          </cell>
          <cell r="E13">
            <v>630452</v>
          </cell>
          <cell r="F13">
            <v>609673</v>
          </cell>
          <cell r="G13">
            <v>654332</v>
          </cell>
          <cell r="H13">
            <v>698796</v>
          </cell>
          <cell r="I13">
            <v>693923</v>
          </cell>
          <cell r="J13">
            <v>598595</v>
          </cell>
          <cell r="K13">
            <v>357390</v>
          </cell>
          <cell r="L13">
            <v>474387</v>
          </cell>
          <cell r="M13">
            <v>534261</v>
          </cell>
          <cell r="N13">
            <v>439499</v>
          </cell>
          <cell r="O13">
            <v>408670</v>
          </cell>
          <cell r="P13">
            <v>504636</v>
          </cell>
          <cell r="Q13">
            <v>514221</v>
          </cell>
          <cell r="R13">
            <v>531805</v>
          </cell>
          <cell r="S13">
            <v>556843</v>
          </cell>
          <cell r="T13">
            <v>552169</v>
          </cell>
          <cell r="U13">
            <v>574341</v>
          </cell>
        </row>
        <row r="14">
          <cell r="B14">
            <v>172442</v>
          </cell>
          <cell r="C14">
            <v>192873</v>
          </cell>
          <cell r="D14">
            <v>191267</v>
          </cell>
          <cell r="E14">
            <v>188871</v>
          </cell>
          <cell r="F14">
            <v>209293</v>
          </cell>
          <cell r="G14">
            <v>206753</v>
          </cell>
          <cell r="H14">
            <v>207704</v>
          </cell>
          <cell r="I14">
            <v>215686</v>
          </cell>
          <cell r="J14">
            <v>202896</v>
          </cell>
          <cell r="K14">
            <v>90679</v>
          </cell>
          <cell r="L14">
            <v>123019</v>
          </cell>
          <cell r="M14">
            <v>120189</v>
          </cell>
          <cell r="N14">
            <v>112039</v>
          </cell>
          <cell r="O14">
            <v>88110</v>
          </cell>
          <cell r="P14">
            <v>70731</v>
          </cell>
          <cell r="Q14">
            <v>94479</v>
          </cell>
          <cell r="R14">
            <v>93924</v>
          </cell>
          <cell r="S14">
            <v>78219</v>
          </cell>
          <cell r="T14">
            <v>84888</v>
          </cell>
          <cell r="U14">
            <v>78270</v>
          </cell>
        </row>
        <row r="15">
          <cell r="B15">
            <v>316031</v>
          </cell>
          <cell r="C15">
            <v>307916</v>
          </cell>
          <cell r="D15">
            <v>301312</v>
          </cell>
          <cell r="E15">
            <v>295177</v>
          </cell>
          <cell r="F15">
            <v>308527</v>
          </cell>
          <cell r="G15">
            <v>312824</v>
          </cell>
          <cell r="H15">
            <v>319092</v>
          </cell>
          <cell r="I15">
            <v>373452</v>
          </cell>
          <cell r="J15">
            <v>364553</v>
          </cell>
          <cell r="K15">
            <v>182139</v>
          </cell>
          <cell r="L15">
            <v>265017</v>
          </cell>
          <cell r="M15">
            <v>304742</v>
          </cell>
          <cell r="N15">
            <v>274951</v>
          </cell>
          <cell r="O15">
            <v>269741</v>
          </cell>
          <cell r="P15">
            <v>296547</v>
          </cell>
          <cell r="Q15">
            <v>351084</v>
          </cell>
          <cell r="R15">
            <v>390334</v>
          </cell>
          <cell r="S15">
            <v>399568</v>
          </cell>
          <cell r="T15">
            <v>388891</v>
          </cell>
          <cell r="U15">
            <v>372819</v>
          </cell>
        </row>
        <row r="16">
          <cell r="B16">
            <v>25047</v>
          </cell>
          <cell r="C16">
            <v>24305</v>
          </cell>
          <cell r="D16">
            <v>19851</v>
          </cell>
          <cell r="E16">
            <v>21022</v>
          </cell>
          <cell r="F16">
            <v>21476</v>
          </cell>
          <cell r="G16">
            <v>22689</v>
          </cell>
          <cell r="H16">
            <v>26873</v>
          </cell>
          <cell r="I16">
            <v>28097</v>
          </cell>
          <cell r="J16">
            <v>25441</v>
          </cell>
          <cell r="K16">
            <v>15714</v>
          </cell>
          <cell r="L16">
            <v>18814</v>
          </cell>
          <cell r="M16">
            <v>22162</v>
          </cell>
          <cell r="N16">
            <v>19487</v>
          </cell>
          <cell r="O16">
            <v>19862</v>
          </cell>
          <cell r="P16">
            <v>16000</v>
          </cell>
          <cell r="Q16">
            <v>17200</v>
          </cell>
          <cell r="R16">
            <v>18500</v>
          </cell>
          <cell r="S16">
            <v>19200</v>
          </cell>
          <cell r="T16">
            <v>20400</v>
          </cell>
          <cell r="U16">
            <v>21000</v>
          </cell>
        </row>
        <row r="17">
          <cell r="B17">
            <v>121061</v>
          </cell>
          <cell r="C17">
            <v>128601</v>
          </cell>
          <cell r="D17">
            <v>120298</v>
          </cell>
          <cell r="E17">
            <v>112681</v>
          </cell>
          <cell r="F17">
            <v>43253</v>
          </cell>
          <cell r="G17">
            <v>31419</v>
          </cell>
          <cell r="H17">
            <v>36127</v>
          </cell>
          <cell r="I17">
            <v>44729</v>
          </cell>
          <cell r="J17">
            <v>44367</v>
          </cell>
          <cell r="K17">
            <v>12759</v>
          </cell>
          <cell r="L17">
            <v>26306</v>
          </cell>
          <cell r="M17">
            <v>34305</v>
          </cell>
          <cell r="N17">
            <v>34232</v>
          </cell>
          <cell r="O17">
            <v>38000</v>
          </cell>
          <cell r="P17">
            <v>35195</v>
          </cell>
          <cell r="Q17">
            <v>40081</v>
          </cell>
          <cell r="R17">
            <v>45424</v>
          </cell>
          <cell r="S17">
            <v>44023</v>
          </cell>
          <cell r="T17">
            <v>42535</v>
          </cell>
          <cell r="U17">
            <v>38777</v>
          </cell>
        </row>
        <row r="18">
          <cell r="B18">
            <v>458</v>
          </cell>
          <cell r="C18">
            <v>404</v>
          </cell>
          <cell r="D18">
            <v>393</v>
          </cell>
          <cell r="E18">
            <v>432</v>
          </cell>
          <cell r="F18">
            <v>459</v>
          </cell>
          <cell r="G18">
            <v>411</v>
          </cell>
          <cell r="H18">
            <v>353</v>
          </cell>
          <cell r="I18">
            <v>303</v>
          </cell>
          <cell r="J18">
            <v>376</v>
          </cell>
          <cell r="K18">
            <v>64</v>
          </cell>
          <cell r="L18">
            <v>280</v>
          </cell>
          <cell r="M18">
            <v>91</v>
          </cell>
          <cell r="N18">
            <v>88</v>
          </cell>
          <cell r="O18">
            <v>103</v>
          </cell>
          <cell r="P18">
            <v>35</v>
          </cell>
          <cell r="Q18">
            <v>53</v>
          </cell>
          <cell r="R18"/>
          <cell r="S18"/>
          <cell r="T18"/>
          <cell r="U18"/>
        </row>
        <row r="19">
          <cell r="B19">
            <v>52234</v>
          </cell>
          <cell r="C19">
            <v>49682</v>
          </cell>
          <cell r="D19">
            <v>48923</v>
          </cell>
          <cell r="E19">
            <v>52201</v>
          </cell>
          <cell r="F19">
            <v>59903</v>
          </cell>
          <cell r="G19">
            <v>65627</v>
          </cell>
          <cell r="H19">
            <v>72122</v>
          </cell>
          <cell r="I19">
            <v>76656</v>
          </cell>
          <cell r="J19">
            <v>73271</v>
          </cell>
          <cell r="K19">
            <v>26131</v>
          </cell>
          <cell r="L19">
            <v>46107</v>
          </cell>
          <cell r="M19">
            <v>32379</v>
          </cell>
          <cell r="N19">
            <v>30744</v>
          </cell>
          <cell r="O19">
            <v>29183</v>
          </cell>
          <cell r="P19">
            <v>29196</v>
          </cell>
          <cell r="Q19">
            <v>30782</v>
          </cell>
          <cell r="R19">
            <v>29445</v>
          </cell>
          <cell r="S19">
            <v>29502</v>
          </cell>
          <cell r="T19">
            <v>29622</v>
          </cell>
          <cell r="U19">
            <v>29686</v>
          </cell>
        </row>
        <row r="20">
          <cell r="B20">
            <v>68215</v>
          </cell>
          <cell r="C20">
            <v>62362</v>
          </cell>
          <cell r="D20">
            <v>68259</v>
          </cell>
          <cell r="E20">
            <v>73785</v>
          </cell>
          <cell r="F20">
            <v>75947</v>
          </cell>
          <cell r="G20">
            <v>83458</v>
          </cell>
          <cell r="H20">
            <v>83847</v>
          </cell>
          <cell r="I20">
            <v>42195</v>
          </cell>
          <cell r="J20">
            <v>42913</v>
          </cell>
          <cell r="K20">
            <v>24335</v>
          </cell>
          <cell r="L20">
            <v>44166</v>
          </cell>
          <cell r="M20">
            <v>50463</v>
          </cell>
          <cell r="N20">
            <v>47826</v>
          </cell>
          <cell r="O20">
            <v>44318</v>
          </cell>
          <cell r="P20">
            <v>43765</v>
          </cell>
          <cell r="Q20">
            <v>41158</v>
          </cell>
          <cell r="R20">
            <v>43896</v>
          </cell>
          <cell r="S20">
            <v>49118</v>
          </cell>
          <cell r="T20">
            <v>60215</v>
          </cell>
          <cell r="U20">
            <v>63562</v>
          </cell>
        </row>
        <row r="21">
          <cell r="B21">
            <v>41384</v>
          </cell>
          <cell r="C21">
            <v>38112</v>
          </cell>
          <cell r="D21">
            <v>38218</v>
          </cell>
          <cell r="E21">
            <v>42638</v>
          </cell>
          <cell r="F21">
            <v>49887</v>
          </cell>
          <cell r="G21">
            <v>50570</v>
          </cell>
          <cell r="H21">
            <v>44489</v>
          </cell>
          <cell r="I21">
            <v>49170</v>
          </cell>
          <cell r="J21">
            <v>56012</v>
          </cell>
          <cell r="K21">
            <v>27698</v>
          </cell>
          <cell r="L21">
            <v>40100</v>
          </cell>
          <cell r="M21">
            <v>37595</v>
          </cell>
          <cell r="N21">
            <v>37527</v>
          </cell>
          <cell r="O21">
            <v>37587</v>
          </cell>
          <cell r="P21">
            <v>37921</v>
          </cell>
          <cell r="Q21">
            <v>38409</v>
          </cell>
          <cell r="R21">
            <v>38826</v>
          </cell>
          <cell r="S21">
            <v>39359</v>
          </cell>
          <cell r="T21">
            <v>39798</v>
          </cell>
          <cell r="U21">
            <v>40105</v>
          </cell>
        </row>
        <row r="22">
          <cell r="B22">
            <v>0</v>
          </cell>
          <cell r="C22"/>
          <cell r="D22">
            <v>-4144</v>
          </cell>
          <cell r="E22">
            <v>-2362</v>
          </cell>
          <cell r="F22">
            <v>-8395</v>
          </cell>
          <cell r="G22">
            <v>-25275</v>
          </cell>
          <cell r="H22">
            <v>-15312</v>
          </cell>
          <cell r="I22">
            <v>-18569</v>
          </cell>
          <cell r="J22">
            <v>-19695</v>
          </cell>
          <cell r="K22">
            <v>-5487</v>
          </cell>
          <cell r="L22">
            <v>-10047</v>
          </cell>
          <cell r="M22">
            <v>-8847</v>
          </cell>
          <cell r="N22">
            <v>-7071</v>
          </cell>
          <cell r="O22">
            <v>-6084</v>
          </cell>
          <cell r="P22">
            <v>-5749</v>
          </cell>
          <cell r="Q22">
            <v>-7866</v>
          </cell>
          <cell r="R22">
            <v>-8505</v>
          </cell>
          <cell r="S22">
            <v>-11643</v>
          </cell>
        </row>
        <row r="23">
          <cell r="B23"/>
          <cell r="C23"/>
          <cell r="D23"/>
          <cell r="E23"/>
          <cell r="F23">
            <v>102093</v>
          </cell>
          <cell r="G23">
            <v>121603</v>
          </cell>
          <cell r="H23">
            <v>124833</v>
          </cell>
          <cell r="I23">
            <v>146138</v>
          </cell>
          <cell r="J23">
            <v>158919</v>
          </cell>
          <cell r="K23">
            <v>96133</v>
          </cell>
          <cell r="L23">
            <v>131856</v>
          </cell>
          <cell r="M23">
            <v>137476</v>
          </cell>
          <cell r="N23">
            <v>140028</v>
          </cell>
          <cell r="O23">
            <v>127424</v>
          </cell>
          <cell r="P23">
            <v>129218</v>
          </cell>
          <cell r="Q23">
            <v>135015</v>
          </cell>
          <cell r="R23">
            <v>136893</v>
          </cell>
          <cell r="S23">
            <v>184629</v>
          </cell>
          <cell r="T23">
            <v>217088</v>
          </cell>
          <cell r="U23">
            <v>225082</v>
          </cell>
        </row>
        <row r="24">
          <cell r="B24"/>
          <cell r="C24"/>
          <cell r="D24"/>
          <cell r="E24"/>
          <cell r="F24">
            <v>5295</v>
          </cell>
          <cell r="G24">
            <v>5463</v>
          </cell>
          <cell r="H24">
            <v>6018</v>
          </cell>
          <cell r="I24">
            <v>12588</v>
          </cell>
          <cell r="J24">
            <v>12521</v>
          </cell>
          <cell r="K24">
            <v>6808</v>
          </cell>
          <cell r="L24">
            <v>6866</v>
          </cell>
          <cell r="M24">
            <v>7877</v>
          </cell>
          <cell r="N24">
            <v>7221</v>
          </cell>
          <cell r="O24">
            <v>4458</v>
          </cell>
          <cell r="P24">
            <v>4714</v>
          </cell>
          <cell r="Q24">
            <v>5367</v>
          </cell>
          <cell r="R24">
            <v>5714</v>
          </cell>
          <cell r="S24">
            <v>6112</v>
          </cell>
          <cell r="T24">
            <v>5488</v>
          </cell>
          <cell r="U24">
            <v>6400</v>
          </cell>
        </row>
        <row r="25">
          <cell r="B25"/>
          <cell r="C25"/>
          <cell r="D25"/>
          <cell r="E25"/>
          <cell r="F25">
            <v>77685</v>
          </cell>
          <cell r="G25">
            <v>73100</v>
          </cell>
          <cell r="H25">
            <v>82300</v>
          </cell>
          <cell r="I25">
            <v>97703</v>
          </cell>
          <cell r="J25">
            <v>110840</v>
          </cell>
          <cell r="K25">
            <v>60198</v>
          </cell>
          <cell r="L25">
            <v>84474</v>
          </cell>
          <cell r="M25">
            <v>97133</v>
          </cell>
          <cell r="N25">
            <v>115085</v>
          </cell>
          <cell r="O25">
            <v>115159</v>
          </cell>
          <cell r="P25">
            <v>120904</v>
          </cell>
          <cell r="Q25">
            <v>125992</v>
          </cell>
          <cell r="R25">
            <v>127234</v>
          </cell>
          <cell r="S25">
            <v>175083</v>
          </cell>
          <cell r="T25">
            <v>208052</v>
          </cell>
          <cell r="U25">
            <v>215164</v>
          </cell>
        </row>
        <row r="26">
          <cell r="B26"/>
          <cell r="C26"/>
          <cell r="D26"/>
          <cell r="E26"/>
          <cell r="F26"/>
          <cell r="G26"/>
          <cell r="H26"/>
          <cell r="I26"/>
          <cell r="J26"/>
          <cell r="K26"/>
          <cell r="L26"/>
          <cell r="M26"/>
          <cell r="N26"/>
          <cell r="O26"/>
          <cell r="P26"/>
          <cell r="Q26"/>
          <cell r="R26"/>
          <cell r="S26"/>
          <cell r="T26"/>
          <cell r="U26"/>
        </row>
        <row r="27">
          <cell r="B27"/>
          <cell r="C27"/>
          <cell r="D27"/>
          <cell r="E27"/>
          <cell r="F27">
            <v>15037</v>
          </cell>
          <cell r="G27">
            <v>39558</v>
          </cell>
          <cell r="H27">
            <v>33915</v>
          </cell>
          <cell r="I27">
            <v>24193</v>
          </cell>
          <cell r="J27">
            <v>17610</v>
          </cell>
          <cell r="K27">
            <v>10179</v>
          </cell>
          <cell r="L27">
            <v>10301</v>
          </cell>
          <cell r="M27">
            <v>5164</v>
          </cell>
          <cell r="N27">
            <v>4113</v>
          </cell>
          <cell r="O27">
            <v>4339</v>
          </cell>
          <cell r="P27">
            <v>58</v>
          </cell>
          <cell r="Q27"/>
          <cell r="R27"/>
          <cell r="S27"/>
          <cell r="T27"/>
          <cell r="U27"/>
        </row>
        <row r="28">
          <cell r="B28"/>
          <cell r="C28"/>
          <cell r="D28"/>
          <cell r="E28"/>
          <cell r="F28"/>
          <cell r="G28"/>
          <cell r="H28"/>
          <cell r="I28">
            <v>7609</v>
          </cell>
          <cell r="J28">
            <v>14252</v>
          </cell>
          <cell r="K28">
            <v>17178</v>
          </cell>
          <cell r="L28">
            <v>27325</v>
          </cell>
          <cell r="M28">
            <v>24989</v>
          </cell>
          <cell r="N28">
            <v>11209</v>
          </cell>
          <cell r="O28">
            <v>38</v>
          </cell>
          <cell r="P28">
            <v>12</v>
          </cell>
          <cell r="Q28">
            <v>6</v>
          </cell>
          <cell r="R28">
            <v>445</v>
          </cell>
          <cell r="S28">
            <v>34</v>
          </cell>
          <cell r="T28"/>
          <cell r="U28"/>
        </row>
        <row r="29">
          <cell r="B29"/>
          <cell r="C29"/>
          <cell r="D29"/>
          <cell r="E29"/>
          <cell r="F29">
            <v>4076</v>
          </cell>
          <cell r="G29">
            <v>3482</v>
          </cell>
          <cell r="H29">
            <v>2600</v>
          </cell>
          <cell r="I29">
            <v>4045</v>
          </cell>
          <cell r="J29">
            <v>3696</v>
          </cell>
          <cell r="K29">
            <v>1770</v>
          </cell>
          <cell r="L29">
            <v>2890</v>
          </cell>
          <cell r="M29">
            <v>2313</v>
          </cell>
          <cell r="N29">
            <v>2400</v>
          </cell>
          <cell r="O29">
            <v>3430</v>
          </cell>
          <cell r="P29">
            <v>3530</v>
          </cell>
          <cell r="Q29">
            <v>3650</v>
          </cell>
          <cell r="R29">
            <v>3500</v>
          </cell>
          <cell r="S29">
            <v>3400</v>
          </cell>
          <cell r="T29">
            <v>3508</v>
          </cell>
          <cell r="U29">
            <v>3509</v>
          </cell>
        </row>
        <row r="30">
          <cell r="B30"/>
          <cell r="C30"/>
          <cell r="D30"/>
          <cell r="E30"/>
          <cell r="F30"/>
          <cell r="G30"/>
          <cell r="H30"/>
          <cell r="I30"/>
          <cell r="J30"/>
          <cell r="K30"/>
          <cell r="L30"/>
          <cell r="M30"/>
          <cell r="N30"/>
          <cell r="O30"/>
          <cell r="P30"/>
          <cell r="Q30"/>
          <cell r="R30"/>
        </row>
        <row r="31">
          <cell r="B31">
            <v>133471</v>
          </cell>
          <cell r="C31">
            <v>95342</v>
          </cell>
          <cell r="D31">
            <v>142367</v>
          </cell>
          <cell r="E31">
            <v>239556</v>
          </cell>
          <cell r="F31">
            <v>376256</v>
          </cell>
          <cell r="G31">
            <v>425789</v>
          </cell>
          <cell r="H31">
            <v>441898</v>
          </cell>
          <cell r="I31">
            <v>464530</v>
          </cell>
          <cell r="J31">
            <v>525543</v>
          </cell>
          <cell r="K31">
            <v>358674</v>
          </cell>
          <cell r="L31">
            <v>491163</v>
          </cell>
          <cell r="M31">
            <v>549397</v>
          </cell>
          <cell r="N31">
            <v>495682</v>
          </cell>
          <cell r="O31">
            <v>491930</v>
          </cell>
          <cell r="P31">
            <v>437006</v>
          </cell>
          <cell r="Q31">
            <v>567769</v>
          </cell>
          <cell r="R31">
            <v>535039</v>
          </cell>
          <cell r="S31">
            <v>552825</v>
          </cell>
          <cell r="T31">
            <v>523689</v>
          </cell>
          <cell r="U31">
            <v>478602</v>
          </cell>
        </row>
        <row r="32">
          <cell r="B32">
            <v>236346</v>
          </cell>
          <cell r="C32">
            <v>229000</v>
          </cell>
          <cell r="D32">
            <v>239689</v>
          </cell>
          <cell r="E32">
            <v>268356</v>
          </cell>
          <cell r="F32">
            <v>276048</v>
          </cell>
          <cell r="G32">
            <v>285993</v>
          </cell>
          <cell r="H32">
            <v>327132</v>
          </cell>
          <cell r="I32">
            <v>371468</v>
          </cell>
          <cell r="J32">
            <v>320872</v>
          </cell>
          <cell r="K32">
            <v>125747</v>
          </cell>
          <cell r="L32">
            <v>194882</v>
          </cell>
          <cell r="M32">
            <v>246058</v>
          </cell>
          <cell r="N32">
            <v>263016</v>
          </cell>
          <cell r="O32">
            <v>264667</v>
          </cell>
          <cell r="P32">
            <v>204272</v>
          </cell>
          <cell r="Q32">
            <v>162153</v>
          </cell>
          <cell r="R32">
            <v>179234</v>
          </cell>
          <cell r="S32">
            <v>202892</v>
          </cell>
          <cell r="T32">
            <v>204799</v>
          </cell>
          <cell r="U32">
            <v>196190</v>
          </cell>
        </row>
        <row r="33">
          <cell r="B33">
            <v>86857</v>
          </cell>
          <cell r="C33">
            <v>65526</v>
          </cell>
          <cell r="D33">
            <v>73627</v>
          </cell>
          <cell r="E33">
            <v>74175</v>
          </cell>
          <cell r="F33">
            <v>63918</v>
          </cell>
          <cell r="G33">
            <v>61036</v>
          </cell>
          <cell r="H33">
            <v>64074</v>
          </cell>
          <cell r="I33">
            <v>64057</v>
          </cell>
          <cell r="J33">
            <v>65649</v>
          </cell>
          <cell r="K33">
            <v>24721</v>
          </cell>
          <cell r="L33">
            <v>49999</v>
          </cell>
          <cell r="M33">
            <v>65468</v>
          </cell>
          <cell r="N33">
            <v>56654</v>
          </cell>
          <cell r="O33">
            <v>28897</v>
          </cell>
          <cell r="P33">
            <v>21276</v>
          </cell>
          <cell r="Q33">
            <v>12823</v>
          </cell>
          <cell r="R33">
            <v>11565</v>
          </cell>
          <cell r="S33">
            <v>13594</v>
          </cell>
          <cell r="T33">
            <v>15091</v>
          </cell>
          <cell r="U33">
            <v>16685</v>
          </cell>
        </row>
        <row r="34">
          <cell r="B34">
            <v>13984</v>
          </cell>
          <cell r="C34">
            <v>11987</v>
          </cell>
          <cell r="D34">
            <v>14190</v>
          </cell>
          <cell r="E34">
            <v>19541</v>
          </cell>
          <cell r="F34">
            <v>23188</v>
          </cell>
          <cell r="G34">
            <v>20264</v>
          </cell>
          <cell r="H34">
            <v>11934</v>
          </cell>
          <cell r="J34"/>
          <cell r="K34"/>
          <cell r="L34"/>
          <cell r="M34"/>
          <cell r="N34"/>
          <cell r="O34"/>
          <cell r="P34"/>
          <cell r="Q34"/>
          <cell r="R34"/>
          <cell r="S34"/>
          <cell r="T34"/>
          <cell r="U34"/>
        </row>
        <row r="35">
          <cell r="B35">
            <v>450</v>
          </cell>
          <cell r="C35">
            <v>359</v>
          </cell>
          <cell r="D35">
            <v>276</v>
          </cell>
          <cell r="E35">
            <v>187</v>
          </cell>
          <cell r="G35"/>
          <cell r="H35"/>
          <cell r="I35"/>
          <cell r="J35"/>
          <cell r="K35"/>
          <cell r="L35"/>
          <cell r="M35"/>
          <cell r="N35"/>
          <cell r="O35"/>
          <cell r="P35"/>
          <cell r="Q35"/>
          <cell r="R35"/>
          <cell r="S35"/>
          <cell r="T35"/>
          <cell r="U35"/>
        </row>
        <row r="36">
          <cell r="B36">
            <v>0</v>
          </cell>
          <cell r="C36"/>
          <cell r="D36"/>
          <cell r="E36">
            <v>7602</v>
          </cell>
          <cell r="G36"/>
          <cell r="H36"/>
          <cell r="I36"/>
          <cell r="J36"/>
          <cell r="K36"/>
          <cell r="L36"/>
          <cell r="M36"/>
          <cell r="N36"/>
          <cell r="O36"/>
          <cell r="P36"/>
          <cell r="Q36"/>
          <cell r="R36"/>
          <cell r="S36"/>
          <cell r="T36"/>
          <cell r="U36"/>
        </row>
        <row r="37">
          <cell r="B37">
            <v>27268</v>
          </cell>
          <cell r="C37">
            <v>8341</v>
          </cell>
          <cell r="D37">
            <v>5776</v>
          </cell>
          <cell r="E37">
            <v>5420</v>
          </cell>
          <cell r="G37"/>
          <cell r="H37"/>
          <cell r="I37"/>
          <cell r="J37"/>
          <cell r="K37"/>
          <cell r="L37"/>
          <cell r="M37"/>
          <cell r="N37"/>
          <cell r="O37"/>
          <cell r="P37"/>
          <cell r="Q37"/>
          <cell r="R37"/>
          <cell r="S37"/>
          <cell r="T37"/>
          <cell r="U37"/>
        </row>
        <row r="38">
          <cell r="B38">
            <v>23283</v>
          </cell>
          <cell r="C38">
            <v>11879</v>
          </cell>
          <cell r="D38">
            <v>23598</v>
          </cell>
          <cell r="E38">
            <v>15214</v>
          </cell>
          <cell r="G38"/>
          <cell r="H38"/>
          <cell r="I38"/>
          <cell r="J38"/>
          <cell r="K38"/>
          <cell r="L38"/>
          <cell r="M38"/>
          <cell r="N38"/>
          <cell r="O38"/>
          <cell r="P38"/>
          <cell r="Q38"/>
          <cell r="R38"/>
          <cell r="S38"/>
          <cell r="T38"/>
          <cell r="U38"/>
        </row>
        <row r="39">
          <cell r="B39">
            <v>3369</v>
          </cell>
          <cell r="C39">
            <v>3912</v>
          </cell>
          <cell r="D39">
            <v>3274</v>
          </cell>
          <cell r="E39">
            <v>3778</v>
          </cell>
          <cell r="G39"/>
          <cell r="H39"/>
          <cell r="I39"/>
          <cell r="J39"/>
          <cell r="K39"/>
          <cell r="L39"/>
          <cell r="M39"/>
          <cell r="N39"/>
          <cell r="O39"/>
          <cell r="P39"/>
          <cell r="Q39"/>
          <cell r="R39"/>
          <cell r="S39"/>
          <cell r="T39"/>
          <cell r="U39"/>
        </row>
        <row r="40">
          <cell r="B40">
            <v>1649</v>
          </cell>
          <cell r="C40">
            <v>1490</v>
          </cell>
          <cell r="D40">
            <v>1701</v>
          </cell>
          <cell r="E40">
            <v>907</v>
          </cell>
          <cell r="F40">
            <v>1928</v>
          </cell>
          <cell r="G40">
            <v>1605</v>
          </cell>
          <cell r="H40">
            <v>1350</v>
          </cell>
          <cell r="I40">
            <v>1667</v>
          </cell>
          <cell r="J40">
            <v>1810</v>
          </cell>
          <cell r="K40">
            <v>401</v>
          </cell>
          <cell r="L40">
            <v>398</v>
          </cell>
          <cell r="M40">
            <v>796</v>
          </cell>
          <cell r="N40">
            <v>250</v>
          </cell>
          <cell r="O40">
            <v>391</v>
          </cell>
          <cell r="P40">
            <v>1574</v>
          </cell>
          <cell r="Q40">
            <v>1230</v>
          </cell>
          <cell r="R40">
            <v>960</v>
          </cell>
          <cell r="S40">
            <v>174</v>
          </cell>
          <cell r="T40">
            <v>138</v>
          </cell>
          <cell r="U40">
            <v>121</v>
          </cell>
        </row>
        <row r="41">
          <cell r="B41"/>
          <cell r="C41"/>
          <cell r="D41"/>
          <cell r="E41"/>
          <cell r="F41"/>
          <cell r="G41"/>
          <cell r="H41"/>
          <cell r="I41"/>
          <cell r="J41"/>
          <cell r="K41"/>
          <cell r="L41"/>
          <cell r="M41"/>
          <cell r="N41"/>
          <cell r="O41">
            <v>227</v>
          </cell>
          <cell r="P41">
            <v>247</v>
          </cell>
          <cell r="Q41">
            <v>415</v>
          </cell>
          <cell r="R41">
            <v>247</v>
          </cell>
          <cell r="S41"/>
          <cell r="T41"/>
          <cell r="U41"/>
        </row>
        <row r="42">
          <cell r="B42">
            <v>14634</v>
          </cell>
          <cell r="C42">
            <v>16425</v>
          </cell>
          <cell r="D42">
            <v>15877</v>
          </cell>
          <cell r="E42">
            <v>17336</v>
          </cell>
          <cell r="F42">
            <v>20290</v>
          </cell>
          <cell r="G42">
            <v>23150</v>
          </cell>
          <cell r="H42">
            <v>25279</v>
          </cell>
          <cell r="I42">
            <v>27708</v>
          </cell>
          <cell r="J42">
            <v>28511</v>
          </cell>
          <cell r="K42">
            <v>12971</v>
          </cell>
          <cell r="L42">
            <v>15249</v>
          </cell>
          <cell r="M42">
            <v>24343</v>
          </cell>
          <cell r="N42">
            <v>30610</v>
          </cell>
          <cell r="O42">
            <v>20373</v>
          </cell>
          <cell r="P42">
            <v>13640</v>
          </cell>
          <cell r="Q42">
            <v>6564</v>
          </cell>
          <cell r="R42">
            <v>7180</v>
          </cell>
          <cell r="S42">
            <v>9848</v>
          </cell>
          <cell r="T42">
            <v>12294</v>
          </cell>
          <cell r="U42">
            <v>10067</v>
          </cell>
        </row>
        <row r="43">
          <cell r="B43"/>
          <cell r="C43"/>
          <cell r="D43"/>
          <cell r="E43"/>
          <cell r="F43"/>
          <cell r="G43"/>
          <cell r="H43"/>
          <cell r="I43"/>
          <cell r="J43"/>
          <cell r="K43"/>
          <cell r="L43"/>
          <cell r="M43"/>
          <cell r="N43"/>
          <cell r="O43">
            <v>3215</v>
          </cell>
          <cell r="P43">
            <v>3005</v>
          </cell>
          <cell r="Q43">
            <v>2024</v>
          </cell>
          <cell r="R43">
            <v>2254</v>
          </cell>
          <cell r="S43">
            <v>2282</v>
          </cell>
          <cell r="T43">
            <v>1529</v>
          </cell>
          <cell r="U43">
            <v>5323</v>
          </cell>
        </row>
        <row r="44">
          <cell r="B44">
            <v>13131</v>
          </cell>
          <cell r="C44">
            <v>6829</v>
          </cell>
          <cell r="D44">
            <v>3380</v>
          </cell>
          <cell r="E44">
            <v>4890</v>
          </cell>
          <cell r="F44">
            <v>5548</v>
          </cell>
          <cell r="G44">
            <v>19037</v>
          </cell>
          <cell r="H44">
            <v>21020</v>
          </cell>
          <cell r="I44">
            <v>22530</v>
          </cell>
          <cell r="J44">
            <v>22328</v>
          </cell>
          <cell r="K44">
            <v>3649</v>
          </cell>
          <cell r="L44">
            <v>7872</v>
          </cell>
          <cell r="M44">
            <v>7069</v>
          </cell>
          <cell r="N44">
            <v>6594</v>
          </cell>
          <cell r="O44">
            <v>4691</v>
          </cell>
          <cell r="P44">
            <v>2810</v>
          </cell>
          <cell r="Q44">
            <v>2590</v>
          </cell>
          <cell r="R44">
            <v>924</v>
          </cell>
          <cell r="S44">
            <v>1290</v>
          </cell>
          <cell r="T44">
            <v>963</v>
          </cell>
          <cell r="U44">
            <v>1011</v>
          </cell>
        </row>
        <row r="45">
          <cell r="B45">
            <v>0</v>
          </cell>
          <cell r="C45">
            <v>8580</v>
          </cell>
          <cell r="D45">
            <v>6849</v>
          </cell>
          <cell r="E45">
            <v>7278</v>
          </cell>
          <cell r="F45">
            <v>13833</v>
          </cell>
          <cell r="G45">
            <v>8302</v>
          </cell>
          <cell r="H45">
            <v>10000</v>
          </cell>
          <cell r="I45">
            <v>14900</v>
          </cell>
          <cell r="J45">
            <v>13000</v>
          </cell>
          <cell r="K45">
            <v>7700</v>
          </cell>
          <cell r="L45">
            <v>26480</v>
          </cell>
          <cell r="M45">
            <v>33260</v>
          </cell>
          <cell r="N45">
            <v>19200</v>
          </cell>
          <cell r="O45"/>
          <cell r="P45"/>
          <cell r="Q45"/>
          <cell r="R45"/>
          <cell r="S45"/>
          <cell r="T45"/>
          <cell r="U45"/>
        </row>
        <row r="46">
          <cell r="B46">
            <v>-10911</v>
          </cell>
          <cell r="C46">
            <v>-4276</v>
          </cell>
          <cell r="D46">
            <v>-1294</v>
          </cell>
          <cell r="E46">
            <v>-1910</v>
          </cell>
          <cell r="F46">
            <v>-3113</v>
          </cell>
          <cell r="G46">
            <v>-11322</v>
          </cell>
          <cell r="H46">
            <v>-5509</v>
          </cell>
          <cell r="I46">
            <v>-2748</v>
          </cell>
          <cell r="J46"/>
          <cell r="K46"/>
          <cell r="L46"/>
          <cell r="M46"/>
          <cell r="N46"/>
          <cell r="O46"/>
          <cell r="P46"/>
          <cell r="Q46"/>
          <cell r="R46"/>
          <cell r="S46"/>
          <cell r="T46"/>
          <cell r="U46"/>
        </row>
        <row r="47">
          <cell r="B47">
            <v>9507795</v>
          </cell>
          <cell r="C47">
            <v>8733067</v>
          </cell>
          <cell r="D47">
            <v>9431037</v>
          </cell>
          <cell r="E47">
            <v>9647745</v>
          </cell>
          <cell r="F47">
            <v>9876983</v>
          </cell>
          <cell r="G47">
            <v>9800086</v>
          </cell>
          <cell r="H47">
            <v>9040264</v>
          </cell>
          <cell r="I47">
            <v>9007847</v>
          </cell>
          <cell r="J47">
            <v>6778191</v>
          </cell>
          <cell r="K47">
            <v>4800234</v>
          </cell>
          <cell r="L47">
            <v>7073156</v>
          </cell>
          <cell r="M47">
            <v>7854553</v>
          </cell>
          <cell r="N47">
            <v>8843192</v>
          </cell>
          <cell r="O47">
            <v>9396674</v>
          </cell>
          <cell r="P47">
            <v>10343579</v>
          </cell>
          <cell r="Q47">
            <v>10937502</v>
          </cell>
          <cell r="R47">
            <v>11438330</v>
          </cell>
          <cell r="S47">
            <v>11769999</v>
          </cell>
          <cell r="T47">
            <v>12402403</v>
          </cell>
          <cell r="U47">
            <v>12424130</v>
          </cell>
        </row>
        <row r="48">
          <cell r="B48">
            <v>1412597</v>
          </cell>
          <cell r="C48">
            <v>1259998</v>
          </cell>
          <cell r="D48">
            <v>1264259</v>
          </cell>
          <cell r="E48">
            <v>1212687</v>
          </cell>
          <cell r="F48">
            <v>1311407</v>
          </cell>
          <cell r="G48">
            <v>1281115</v>
          </cell>
          <cell r="H48">
            <v>1143784</v>
          </cell>
          <cell r="I48">
            <v>1236657</v>
          </cell>
          <cell r="J48">
            <v>886805</v>
          </cell>
          <cell r="K48">
            <v>668215</v>
          </cell>
          <cell r="L48">
            <v>1102212</v>
          </cell>
          <cell r="M48">
            <v>1146039</v>
          </cell>
          <cell r="N48">
            <v>1424866</v>
          </cell>
          <cell r="O48">
            <v>1416443</v>
          </cell>
          <cell r="P48">
            <v>1482621</v>
          </cell>
          <cell r="Q48">
            <v>1397142</v>
          </cell>
          <cell r="R48">
            <v>1567426</v>
          </cell>
          <cell r="S48">
            <v>1442955</v>
          </cell>
          <cell r="T48">
            <v>1369898</v>
          </cell>
          <cell r="U48">
            <v>1455215</v>
          </cell>
        </row>
        <row r="49">
          <cell r="B49">
            <v>792401</v>
          </cell>
          <cell r="C49">
            <v>856399</v>
          </cell>
          <cell r="D49">
            <v>844573</v>
          </cell>
          <cell r="E49">
            <v>801399</v>
          </cell>
          <cell r="F49">
            <v>771147</v>
          </cell>
          <cell r="G49">
            <v>838190</v>
          </cell>
          <cell r="H49">
            <v>947899</v>
          </cell>
          <cell r="I49">
            <v>886148</v>
          </cell>
          <cell r="J49">
            <v>950486</v>
          </cell>
          <cell r="K49">
            <v>618176</v>
          </cell>
          <cell r="L49">
            <v>958956</v>
          </cell>
          <cell r="M49">
            <v>1023970</v>
          </cell>
          <cell r="N49">
            <v>1191807</v>
          </cell>
          <cell r="O49">
            <v>1282562</v>
          </cell>
          <cell r="P49">
            <v>1452676</v>
          </cell>
          <cell r="Q49">
            <v>1597164</v>
          </cell>
          <cell r="R49">
            <v>1607187</v>
          </cell>
          <cell r="S49">
            <v>2170275</v>
          </cell>
          <cell r="T49">
            <v>2519758</v>
          </cell>
          <cell r="U49">
            <v>2606959</v>
          </cell>
        </row>
        <row r="50">
          <cell r="B50">
            <v>7302797</v>
          </cell>
          <cell r="C50">
            <v>6616670</v>
          </cell>
          <cell r="D50">
            <v>7322205</v>
          </cell>
          <cell r="E50">
            <v>7633659</v>
          </cell>
          <cell r="F50">
            <v>7794429</v>
          </cell>
          <cell r="G50">
            <v>7680781</v>
          </cell>
          <cell r="H50">
            <v>6948581</v>
          </cell>
          <cell r="I50">
            <v>6885042</v>
          </cell>
          <cell r="J50">
            <v>4940900</v>
          </cell>
          <cell r="K50">
            <v>3513843</v>
          </cell>
          <cell r="L50">
            <v>5011988</v>
          </cell>
          <cell r="M50">
            <v>5684544</v>
          </cell>
          <cell r="N50">
            <v>6226519</v>
          </cell>
          <cell r="O50">
            <v>6697669</v>
          </cell>
          <cell r="P50">
            <v>7408282</v>
          </cell>
          <cell r="Q50">
            <v>7943196</v>
          </cell>
          <cell r="R50">
            <v>8263717</v>
          </cell>
          <cell r="S50">
            <v>8156769</v>
          </cell>
          <cell r="T50">
            <v>8512747</v>
          </cell>
          <cell r="U50">
            <v>8361956</v>
          </cell>
        </row>
        <row r="51">
          <cell r="B51">
            <v>414305</v>
          </cell>
          <cell r="C51">
            <v>368090</v>
          </cell>
          <cell r="D51">
            <v>318742</v>
          </cell>
          <cell r="E51">
            <v>328503</v>
          </cell>
          <cell r="F51">
            <v>462912</v>
          </cell>
          <cell r="G51">
            <v>555624</v>
          </cell>
          <cell r="H51">
            <v>602314</v>
          </cell>
          <cell r="I51">
            <v>727888</v>
          </cell>
          <cell r="J51">
            <v>805239</v>
          </cell>
          <cell r="K51">
            <v>676739</v>
          </cell>
          <cell r="L51">
            <v>950361</v>
          </cell>
          <cell r="M51">
            <v>1077273</v>
          </cell>
          <cell r="N51">
            <v>946176</v>
          </cell>
          <cell r="O51">
            <v>1061031</v>
          </cell>
          <cell r="P51">
            <v>895384</v>
          </cell>
          <cell r="Q51">
            <v>632513</v>
          </cell>
          <cell r="R51">
            <v>604562</v>
          </cell>
          <cell r="S51">
            <v>687073</v>
          </cell>
          <cell r="T51">
            <v>751127</v>
          </cell>
          <cell r="U51">
            <v>702921</v>
          </cell>
        </row>
        <row r="52">
          <cell r="B52">
            <v>100540</v>
          </cell>
          <cell r="C52">
            <v>65986</v>
          </cell>
          <cell r="D52">
            <v>48061</v>
          </cell>
          <cell r="E52">
            <v>59838</v>
          </cell>
          <cell r="F52">
            <v>89002</v>
          </cell>
          <cell r="G52">
            <v>136994</v>
          </cell>
          <cell r="H52">
            <v>168981</v>
          </cell>
          <cell r="I52">
            <v>193912</v>
          </cell>
          <cell r="J52">
            <v>197509</v>
          </cell>
          <cell r="K52">
            <v>132109</v>
          </cell>
          <cell r="L52">
            <v>210198</v>
          </cell>
          <cell r="M52">
            <v>251538</v>
          </cell>
          <cell r="N52">
            <v>267119</v>
          </cell>
          <cell r="O52">
            <v>284468</v>
          </cell>
          <cell r="P52">
            <v>253618</v>
          </cell>
          <cell r="Q52">
            <v>217901</v>
          </cell>
          <cell r="R52">
            <v>231461</v>
          </cell>
          <cell r="S52">
            <v>269714</v>
          </cell>
          <cell r="T52">
            <v>258076</v>
          </cell>
          <cell r="U52">
            <v>206423</v>
          </cell>
        </row>
        <row r="53">
          <cell r="B53">
            <v>307411</v>
          </cell>
          <cell r="C53">
            <v>290154</v>
          </cell>
          <cell r="D53">
            <v>257571</v>
          </cell>
          <cell r="E53">
            <v>256445</v>
          </cell>
          <cell r="F53">
            <v>346535</v>
          </cell>
          <cell r="G53">
            <v>377627</v>
          </cell>
          <cell r="H53">
            <v>376375</v>
          </cell>
          <cell r="I53">
            <v>464485</v>
          </cell>
          <cell r="J53">
            <v>552147</v>
          </cell>
          <cell r="K53">
            <v>507833</v>
          </cell>
          <cell r="L53">
            <v>699211</v>
          </cell>
          <cell r="M53">
            <v>786889</v>
          </cell>
          <cell r="N53">
            <v>639518</v>
          </cell>
          <cell r="O53">
            <v>758457</v>
          </cell>
          <cell r="P53">
            <v>644072</v>
          </cell>
          <cell r="Q53">
            <v>411781</v>
          </cell>
          <cell r="R53">
            <v>377890</v>
          </cell>
          <cell r="S53">
            <v>429359</v>
          </cell>
          <cell r="T53">
            <v>493051</v>
          </cell>
          <cell r="U53">
            <v>496498</v>
          </cell>
        </row>
        <row r="54">
          <cell r="B54">
            <v>1800</v>
          </cell>
          <cell r="C54">
            <v>2540</v>
          </cell>
          <cell r="D54">
            <v>2200</v>
          </cell>
          <cell r="E54">
            <v>2060</v>
          </cell>
          <cell r="F54">
            <v>3220</v>
          </cell>
          <cell r="G54">
            <v>3530</v>
          </cell>
          <cell r="H54">
            <v>5420</v>
          </cell>
          <cell r="I54">
            <v>5620</v>
          </cell>
          <cell r="J54"/>
          <cell r="K54"/>
          <cell r="L54"/>
          <cell r="M54"/>
          <cell r="N54"/>
          <cell r="O54">
            <v>2103</v>
          </cell>
          <cell r="P54">
            <v>988</v>
          </cell>
          <cell r="Q54">
            <v>1070</v>
          </cell>
          <cell r="R54">
            <v>1090</v>
          </cell>
          <cell r="S54">
            <v>0</v>
          </cell>
          <cell r="T54">
            <v>0</v>
          </cell>
          <cell r="U54">
            <v>0</v>
          </cell>
        </row>
        <row r="55">
          <cell r="B55"/>
          <cell r="C55">
            <v>2760</v>
          </cell>
          <cell r="D55">
            <v>2000</v>
          </cell>
          <cell r="E55">
            <v>1520</v>
          </cell>
          <cell r="F55">
            <v>3620</v>
          </cell>
          <cell r="G55">
            <v>25465</v>
          </cell>
          <cell r="H55">
            <v>25170</v>
          </cell>
          <cell r="I55">
            <v>26338</v>
          </cell>
          <cell r="J55">
            <v>29322</v>
          </cell>
          <cell r="K55">
            <v>15309</v>
          </cell>
          <cell r="L55">
            <v>22335</v>
          </cell>
          <cell r="M55">
            <v>24322</v>
          </cell>
          <cell r="N55">
            <v>24322</v>
          </cell>
          <cell r="O55">
            <v>15236</v>
          </cell>
          <cell r="P55">
            <v>5986</v>
          </cell>
          <cell r="Q55">
            <v>4200</v>
          </cell>
          <cell r="R55">
            <v>2700</v>
          </cell>
        </row>
        <row r="56">
          <cell r="B56">
            <v>1000</v>
          </cell>
          <cell r="C56"/>
          <cell r="D56"/>
          <cell r="E56">
            <v>4440</v>
          </cell>
          <cell r="F56">
            <v>13350</v>
          </cell>
          <cell r="G56">
            <v>16044</v>
          </cell>
          <cell r="H56">
            <v>51335</v>
          </cell>
          <cell r="I56">
            <v>52458</v>
          </cell>
          <cell r="J56">
            <v>46926</v>
          </cell>
          <cell r="K56">
            <v>39748</v>
          </cell>
          <cell r="L56">
            <v>30600</v>
          </cell>
          <cell r="M56">
            <v>33294</v>
          </cell>
          <cell r="N56">
            <v>36857</v>
          </cell>
          <cell r="O56">
            <v>25767</v>
          </cell>
          <cell r="P56">
            <v>8720</v>
          </cell>
          <cell r="Q56">
            <v>8561</v>
          </cell>
          <cell r="R56">
            <v>2001</v>
          </cell>
        </row>
        <row r="57">
          <cell r="B57">
            <v>2954</v>
          </cell>
          <cell r="C57">
            <v>6650</v>
          </cell>
          <cell r="D57">
            <v>8910</v>
          </cell>
          <cell r="E57">
            <v>4200</v>
          </cell>
          <cell r="F57">
            <v>7185</v>
          </cell>
          <cell r="G57">
            <v>6660</v>
          </cell>
          <cell r="H57">
            <v>5685</v>
          </cell>
          <cell r="I57">
            <v>10804</v>
          </cell>
          <cell r="J57">
            <v>4405</v>
          </cell>
          <cell r="K57">
            <v>3250</v>
          </cell>
          <cell r="L57">
            <v>4700</v>
          </cell>
          <cell r="M57"/>
          <cell r="N57"/>
          <cell r="O57"/>
          <cell r="P57"/>
          <cell r="Q57"/>
          <cell r="R57"/>
        </row>
        <row r="58">
          <cell r="B58"/>
          <cell r="C58"/>
          <cell r="D58"/>
          <cell r="E58"/>
          <cell r="F58"/>
          <cell r="G58">
            <v>-10696</v>
          </cell>
          <cell r="H58">
            <v>-30652</v>
          </cell>
          <cell r="I58">
            <v>-25729</v>
          </cell>
          <cell r="J58">
            <v>-25070</v>
          </cell>
          <cell r="K58">
            <v>-21510</v>
          </cell>
          <cell r="L58">
            <v>-16683</v>
          </cell>
          <cell r="M58">
            <v>-18770</v>
          </cell>
          <cell r="N58">
            <v>-21640</v>
          </cell>
          <cell r="O58">
            <v>-25000</v>
          </cell>
          <cell r="P58">
            <v>-18000</v>
          </cell>
          <cell r="Q58">
            <v>-11000</v>
          </cell>
          <cell r="R58">
            <v>-10580</v>
          </cell>
          <cell r="S58"/>
          <cell r="T58"/>
          <cell r="U58"/>
        </row>
        <row r="59">
          <cell r="B59">
            <v>4497938</v>
          </cell>
          <cell r="C59">
            <v>4628880</v>
          </cell>
          <cell r="D59">
            <v>4892007</v>
          </cell>
          <cell r="E59">
            <v>5788818</v>
          </cell>
          <cell r="F59">
            <v>6421509</v>
          </cell>
          <cell r="G59">
            <v>5784312</v>
          </cell>
          <cell r="H59">
            <v>6013551</v>
          </cell>
          <cell r="I59">
            <v>6502163</v>
          </cell>
          <cell r="J59">
            <v>6632068</v>
          </cell>
          <cell r="K59">
            <v>6470438</v>
          </cell>
          <cell r="L59">
            <v>8602521</v>
          </cell>
          <cell r="M59">
            <v>8166742</v>
          </cell>
          <cell r="N59">
            <v>8607379</v>
          </cell>
          <cell r="O59">
            <v>8656958</v>
          </cell>
          <cell r="P59">
            <v>8217565</v>
          </cell>
          <cell r="Q59">
            <v>7860674</v>
          </cell>
          <cell r="R59">
            <v>7955193</v>
          </cell>
          <cell r="S59">
            <v>8578988</v>
          </cell>
          <cell r="T59">
            <v>9125133</v>
          </cell>
          <cell r="U59">
            <v>8757486</v>
          </cell>
        </row>
        <row r="60">
          <cell r="B60">
            <v>23473</v>
          </cell>
          <cell r="C60">
            <v>33505</v>
          </cell>
          <cell r="D60">
            <v>36996</v>
          </cell>
          <cell r="E60">
            <v>47650</v>
          </cell>
          <cell r="F60">
            <v>73896</v>
          </cell>
          <cell r="G60">
            <v>78299</v>
          </cell>
          <cell r="H60">
            <v>57501</v>
          </cell>
          <cell r="I60">
            <v>51269</v>
          </cell>
          <cell r="J60">
            <v>43966</v>
          </cell>
          <cell r="K60">
            <v>39125</v>
          </cell>
          <cell r="L60">
            <v>38673</v>
          </cell>
          <cell r="M60">
            <v>34690</v>
          </cell>
          <cell r="N60">
            <v>36553</v>
          </cell>
          <cell r="O60">
            <v>45118</v>
          </cell>
          <cell r="P60">
            <v>13378</v>
          </cell>
          <cell r="Q60">
            <v>13137</v>
          </cell>
          <cell r="R60">
            <v>12294</v>
          </cell>
        </row>
        <row r="61">
          <cell r="B61"/>
          <cell r="C61"/>
          <cell r="D61"/>
          <cell r="E61"/>
          <cell r="F61"/>
          <cell r="G61"/>
          <cell r="H61"/>
          <cell r="I61"/>
          <cell r="J61"/>
          <cell r="K61"/>
          <cell r="L61"/>
          <cell r="M61"/>
          <cell r="N61"/>
          <cell r="O61"/>
          <cell r="P61"/>
          <cell r="Q61"/>
          <cell r="R61"/>
        </row>
        <row r="62">
          <cell r="B62">
            <v>1464392</v>
          </cell>
          <cell r="C62">
            <v>1630919</v>
          </cell>
          <cell r="D62">
            <v>1853164</v>
          </cell>
          <cell r="E62">
            <v>2424811</v>
          </cell>
          <cell r="F62">
            <v>2754265</v>
          </cell>
          <cell r="G62">
            <v>1776614</v>
          </cell>
          <cell r="H62">
            <v>2044767</v>
          </cell>
          <cell r="I62">
            <v>2501340</v>
          </cell>
          <cell r="J62">
            <v>2561435</v>
          </cell>
          <cell r="K62">
            <v>3407163</v>
          </cell>
          <cell r="L62">
            <v>4367678</v>
          </cell>
          <cell r="M62">
            <v>3933550</v>
          </cell>
          <cell r="N62">
            <v>3748150</v>
          </cell>
          <cell r="O62">
            <v>4032656</v>
          </cell>
          <cell r="P62">
            <v>3803095</v>
          </cell>
          <cell r="Q62">
            <v>3423899</v>
          </cell>
          <cell r="R62">
            <v>3698050</v>
          </cell>
          <cell r="S62">
            <v>4208747</v>
          </cell>
          <cell r="T62">
            <v>4279773</v>
          </cell>
          <cell r="U62">
            <v>4360472</v>
          </cell>
        </row>
        <row r="63">
          <cell r="B63">
            <v>26300</v>
          </cell>
          <cell r="C63">
            <v>12950</v>
          </cell>
          <cell r="D63">
            <v>13000</v>
          </cell>
          <cell r="E63">
            <v>15116</v>
          </cell>
          <cell r="F63">
            <v>9658</v>
          </cell>
          <cell r="G63">
            <v>9075</v>
          </cell>
          <cell r="H63">
            <v>8591</v>
          </cell>
          <cell r="I63">
            <v>10569</v>
          </cell>
          <cell r="J63">
            <v>7976</v>
          </cell>
          <cell r="K63">
            <v>6861</v>
          </cell>
          <cell r="L63">
            <v>47316</v>
          </cell>
          <cell r="M63">
            <v>40315</v>
          </cell>
          <cell r="N63">
            <v>49073</v>
          </cell>
          <cell r="O63">
            <v>52679</v>
          </cell>
          <cell r="P63">
            <v>61775</v>
          </cell>
          <cell r="Q63">
            <v>62373</v>
          </cell>
          <cell r="R63">
            <v>71015</v>
          </cell>
          <cell r="S63">
            <v>85727</v>
          </cell>
          <cell r="T63">
            <v>79763</v>
          </cell>
          <cell r="U63">
            <v>95094</v>
          </cell>
        </row>
        <row r="64">
          <cell r="B64">
            <v>1781362</v>
          </cell>
          <cell r="C64">
            <v>1659628</v>
          </cell>
          <cell r="D64">
            <v>1638961</v>
          </cell>
          <cell r="E64">
            <v>1807690</v>
          </cell>
          <cell r="F64">
            <v>1791133</v>
          </cell>
          <cell r="G64">
            <v>1782924</v>
          </cell>
          <cell r="H64">
            <v>1729330</v>
          </cell>
          <cell r="I64">
            <v>1651690</v>
          </cell>
          <cell r="J64">
            <v>1647501</v>
          </cell>
          <cell r="K64">
            <v>1071896</v>
          </cell>
          <cell r="L64">
            <v>1318513</v>
          </cell>
          <cell r="M64">
            <v>1240105</v>
          </cell>
          <cell r="N64">
            <v>1388574</v>
          </cell>
          <cell r="O64">
            <v>1440858</v>
          </cell>
          <cell r="P64">
            <v>1497595</v>
          </cell>
          <cell r="Q64">
            <v>1447516</v>
          </cell>
          <cell r="R64">
            <v>1330816</v>
          </cell>
          <cell r="S64">
            <v>1342838</v>
          </cell>
          <cell r="T64">
            <v>1370308</v>
          </cell>
          <cell r="U64">
            <v>1355538</v>
          </cell>
        </row>
        <row r="65">
          <cell r="B65">
            <v>283403</v>
          </cell>
          <cell r="C65">
            <v>160054</v>
          </cell>
          <cell r="D65">
            <v>190848</v>
          </cell>
          <cell r="E65">
            <v>253555</v>
          </cell>
          <cell r="F65">
            <v>332803</v>
          </cell>
          <cell r="G65">
            <v>374563</v>
          </cell>
          <cell r="H65">
            <v>543276</v>
          </cell>
          <cell r="I65">
            <v>540250</v>
          </cell>
          <cell r="J65">
            <v>486277</v>
          </cell>
          <cell r="K65">
            <v>466330</v>
          </cell>
          <cell r="L65">
            <v>725531</v>
          </cell>
          <cell r="M65">
            <v>887267</v>
          </cell>
          <cell r="N65">
            <v>878473</v>
          </cell>
          <cell r="O65">
            <v>742731</v>
          </cell>
          <cell r="P65">
            <v>682672</v>
          </cell>
          <cell r="Q65">
            <v>748911</v>
          </cell>
          <cell r="R65">
            <v>811993</v>
          </cell>
          <cell r="S65">
            <v>830904</v>
          </cell>
          <cell r="T65">
            <v>1109679</v>
          </cell>
          <cell r="U65">
            <v>892656</v>
          </cell>
        </row>
        <row r="66">
          <cell r="B66">
            <v>35652</v>
          </cell>
          <cell r="C66">
            <v>246950</v>
          </cell>
          <cell r="D66">
            <v>105765</v>
          </cell>
          <cell r="E66">
            <v>118848</v>
          </cell>
          <cell r="F66">
            <v>145559</v>
          </cell>
          <cell r="G66">
            <v>168120</v>
          </cell>
          <cell r="H66">
            <v>40777</v>
          </cell>
          <cell r="I66">
            <v>102430</v>
          </cell>
          <cell r="J66">
            <v>169205</v>
          </cell>
          <cell r="K66">
            <v>112644</v>
          </cell>
          <cell r="L66">
            <v>205984</v>
          </cell>
          <cell r="M66">
            <v>276138</v>
          </cell>
          <cell r="N66">
            <v>307751</v>
          </cell>
          <cell r="O66">
            <v>283100</v>
          </cell>
          <cell r="P66">
            <v>275351</v>
          </cell>
          <cell r="Q66">
            <v>274335</v>
          </cell>
          <cell r="R66">
            <v>209321</v>
          </cell>
          <cell r="S66">
            <v>234259</v>
          </cell>
          <cell r="T66">
            <v>287940</v>
          </cell>
          <cell r="U66">
            <v>241182</v>
          </cell>
        </row>
        <row r="67">
          <cell r="B67">
            <v>3000</v>
          </cell>
          <cell r="C67">
            <v>6882</v>
          </cell>
          <cell r="D67">
            <v>12959</v>
          </cell>
          <cell r="E67">
            <v>65169</v>
          </cell>
          <cell r="F67">
            <v>80885</v>
          </cell>
          <cell r="G67">
            <v>92200</v>
          </cell>
          <cell r="H67">
            <v>104500</v>
          </cell>
          <cell r="I67">
            <v>115240</v>
          </cell>
          <cell r="J67">
            <v>225474</v>
          </cell>
          <cell r="K67">
            <v>223572</v>
          </cell>
          <cell r="L67">
            <v>232440</v>
          </cell>
          <cell r="M67">
            <v>236508</v>
          </cell>
          <cell r="N67">
            <v>143162</v>
          </cell>
          <cell r="O67">
            <v>113041</v>
          </cell>
          <cell r="P67">
            <v>164871</v>
          </cell>
          <cell r="Q67">
            <v>97471</v>
          </cell>
          <cell r="R67">
            <v>94100</v>
          </cell>
          <cell r="S67">
            <v>96846</v>
          </cell>
          <cell r="T67">
            <v>98635</v>
          </cell>
          <cell r="U67">
            <v>10260</v>
          </cell>
        </row>
        <row r="68">
          <cell r="B68">
            <v>2547</v>
          </cell>
          <cell r="C68">
            <v>14099</v>
          </cell>
          <cell r="D68">
            <v>15380</v>
          </cell>
          <cell r="E68">
            <v>19373</v>
          </cell>
          <cell r="F68">
            <v>107123</v>
          </cell>
          <cell r="G68">
            <v>158837</v>
          </cell>
          <cell r="H68">
            <v>125021</v>
          </cell>
          <cell r="I68">
            <v>93690</v>
          </cell>
          <cell r="J68">
            <v>46298</v>
          </cell>
          <cell r="K68">
            <v>42267</v>
          </cell>
          <cell r="L68">
            <v>45147</v>
          </cell>
          <cell r="M68">
            <v>45254</v>
          </cell>
          <cell r="N68">
            <v>59999</v>
          </cell>
          <cell r="O68">
            <v>57515</v>
          </cell>
          <cell r="P68">
            <v>51296</v>
          </cell>
          <cell r="Q68">
            <v>50781</v>
          </cell>
          <cell r="R68">
            <v>41562</v>
          </cell>
          <cell r="S68">
            <v>40081</v>
          </cell>
          <cell r="T68">
            <v>42579</v>
          </cell>
          <cell r="U68">
            <v>36622</v>
          </cell>
        </row>
        <row r="69">
          <cell r="B69">
            <v>4500</v>
          </cell>
          <cell r="C69">
            <v>5616</v>
          </cell>
          <cell r="D69">
            <v>9000</v>
          </cell>
          <cell r="E69">
            <v>9516</v>
          </cell>
          <cell r="F69">
            <v>16716</v>
          </cell>
          <cell r="G69">
            <v>22224</v>
          </cell>
          <cell r="H69">
            <v>21120</v>
          </cell>
          <cell r="I69">
            <v>29247</v>
          </cell>
          <cell r="J69">
            <v>29705</v>
          </cell>
          <cell r="K69">
            <v>16881</v>
          </cell>
          <cell r="L69">
            <v>22345</v>
          </cell>
          <cell r="M69">
            <v>22494</v>
          </cell>
          <cell r="N69">
            <v>22175</v>
          </cell>
          <cell r="O69">
            <v>20911</v>
          </cell>
          <cell r="P69">
            <v>22724</v>
          </cell>
          <cell r="Q69">
            <v>47138</v>
          </cell>
          <cell r="R69">
            <v>35887</v>
          </cell>
          <cell r="S69">
            <v>46239</v>
          </cell>
          <cell r="T69">
            <v>46167</v>
          </cell>
          <cell r="U69">
            <v>29688</v>
          </cell>
        </row>
        <row r="70">
          <cell r="B70">
            <v>512990</v>
          </cell>
          <cell r="C70">
            <v>474885</v>
          </cell>
          <cell r="D70">
            <v>496311</v>
          </cell>
          <cell r="E70">
            <v>410154</v>
          </cell>
          <cell r="F70">
            <v>346864</v>
          </cell>
          <cell r="G70">
            <v>342256</v>
          </cell>
          <cell r="H70">
            <v>350966</v>
          </cell>
          <cell r="I70">
            <v>362826</v>
          </cell>
          <cell r="J70">
            <v>376204</v>
          </cell>
          <cell r="K70">
            <v>354509</v>
          </cell>
          <cell r="L70">
            <v>405535</v>
          </cell>
          <cell r="M70">
            <v>435477</v>
          </cell>
          <cell r="N70">
            <v>394677</v>
          </cell>
          <cell r="O70">
            <v>398825</v>
          </cell>
          <cell r="P70">
            <v>400816</v>
          </cell>
          <cell r="Q70">
            <v>420849</v>
          </cell>
          <cell r="R70">
            <v>368518</v>
          </cell>
          <cell r="S70">
            <v>379514</v>
          </cell>
          <cell r="T70">
            <v>367104</v>
          </cell>
          <cell r="U70">
            <v>338027</v>
          </cell>
        </row>
        <row r="71">
          <cell r="B71">
            <v>314592</v>
          </cell>
          <cell r="C71">
            <v>303352</v>
          </cell>
          <cell r="D71">
            <v>415630</v>
          </cell>
          <cell r="E71">
            <v>490371</v>
          </cell>
          <cell r="F71">
            <v>628542</v>
          </cell>
          <cell r="G71">
            <v>845150</v>
          </cell>
          <cell r="H71">
            <v>895084</v>
          </cell>
          <cell r="I71">
            <v>971902</v>
          </cell>
          <cell r="J71">
            <v>992433</v>
          </cell>
          <cell r="K71">
            <v>685936</v>
          </cell>
          <cell r="L71">
            <v>1090111</v>
          </cell>
          <cell r="M71">
            <v>919808</v>
          </cell>
          <cell r="N71">
            <v>1484042</v>
          </cell>
          <cell r="O71">
            <v>1385981</v>
          </cell>
          <cell r="P71">
            <v>1146251</v>
          </cell>
          <cell r="Q71">
            <v>1144296</v>
          </cell>
          <cell r="R71">
            <v>1132612</v>
          </cell>
          <cell r="S71">
            <v>1162036</v>
          </cell>
          <cell r="T71">
            <v>1282625</v>
          </cell>
          <cell r="U71">
            <v>1209586</v>
          </cell>
        </row>
        <row r="72">
          <cell r="B72">
            <v>109600</v>
          </cell>
          <cell r="C72">
            <v>76595</v>
          </cell>
          <cell r="D72">
            <v>102193</v>
          </cell>
          <cell r="E72">
            <v>121849</v>
          </cell>
          <cell r="F72">
            <v>131175</v>
          </cell>
          <cell r="G72">
            <v>122526</v>
          </cell>
          <cell r="H72">
            <v>91923</v>
          </cell>
          <cell r="I72">
            <v>70354</v>
          </cell>
          <cell r="J72">
            <v>44260</v>
          </cell>
          <cell r="K72">
            <v>42370</v>
          </cell>
          <cell r="L72">
            <v>51966</v>
          </cell>
          <cell r="M72">
            <v>54773</v>
          </cell>
          <cell r="N72">
            <v>60995</v>
          </cell>
          <cell r="O72">
            <v>47683</v>
          </cell>
          <cell r="P72">
            <v>46594</v>
          </cell>
          <cell r="Q72">
            <v>52667</v>
          </cell>
          <cell r="R72">
            <v>58435</v>
          </cell>
          <cell r="S72">
            <v>61207</v>
          </cell>
          <cell r="T72">
            <v>63189</v>
          </cell>
          <cell r="U72">
            <v>61755</v>
          </cell>
        </row>
        <row r="73">
          <cell r="B73">
            <v>1800</v>
          </cell>
          <cell r="C73">
            <v>3445</v>
          </cell>
          <cell r="D73">
            <v>1800</v>
          </cell>
          <cell r="E73">
            <v>4716</v>
          </cell>
          <cell r="F73">
            <v>2890</v>
          </cell>
          <cell r="G73">
            <v>11524</v>
          </cell>
          <cell r="H73">
            <v>695</v>
          </cell>
          <cell r="I73">
            <v>1356</v>
          </cell>
          <cell r="J73">
            <v>1334</v>
          </cell>
          <cell r="K73">
            <v>884</v>
          </cell>
          <cell r="L73">
            <v>51282</v>
          </cell>
          <cell r="M73">
            <v>40363</v>
          </cell>
          <cell r="N73">
            <v>33755</v>
          </cell>
          <cell r="O73">
            <v>35860</v>
          </cell>
          <cell r="P73">
            <v>51147</v>
          </cell>
          <cell r="Q73">
            <v>77301</v>
          </cell>
          <cell r="R73">
            <v>90590</v>
          </cell>
          <cell r="S73">
            <v>90590</v>
          </cell>
          <cell r="T73">
            <v>91000</v>
          </cell>
          <cell r="U73">
            <v>121000</v>
          </cell>
        </row>
        <row r="74">
          <cell r="B74">
            <v>-65673</v>
          </cell>
          <cell r="C74"/>
          <cell r="D74"/>
          <cell r="E74"/>
          <cell r="F74"/>
          <cell r="G74"/>
          <cell r="H74"/>
          <cell r="I74"/>
          <cell r="J74"/>
          <cell r="K74"/>
          <cell r="L74"/>
          <cell r="M74"/>
          <cell r="N74"/>
          <cell r="O74"/>
          <cell r="P74"/>
          <cell r="Q74"/>
          <cell r="R74"/>
          <cell r="S74"/>
          <cell r="T74"/>
          <cell r="U74"/>
        </row>
        <row r="75">
          <cell r="B75">
            <v>115305</v>
          </cell>
          <cell r="C75">
            <v>142606</v>
          </cell>
          <cell r="D75">
            <v>128438</v>
          </cell>
          <cell r="E75">
            <v>128589</v>
          </cell>
          <cell r="F75">
            <v>135012</v>
          </cell>
          <cell r="G75">
            <v>202053</v>
          </cell>
          <cell r="H75">
            <v>229757</v>
          </cell>
          <cell r="I75">
            <v>212022</v>
          </cell>
          <cell r="J75">
            <v>203918</v>
          </cell>
          <cell r="K75">
            <v>131668</v>
          </cell>
          <cell r="L75">
            <v>154486</v>
          </cell>
          <cell r="M75">
            <v>178107</v>
          </cell>
          <cell r="N75">
            <v>201939</v>
          </cell>
          <cell r="O75">
            <v>221834</v>
          </cell>
          <cell r="P75">
            <v>236402</v>
          </cell>
          <cell r="Q75">
            <v>232291</v>
          </cell>
          <cell r="R75">
            <v>229883</v>
          </cell>
          <cell r="S75">
            <v>331477</v>
          </cell>
          <cell r="T75">
            <v>377276</v>
          </cell>
          <cell r="U75">
            <v>370286</v>
          </cell>
        </row>
        <row r="76">
          <cell r="B76"/>
          <cell r="C76"/>
          <cell r="D76"/>
          <cell r="E76"/>
          <cell r="F76"/>
          <cell r="G76"/>
          <cell r="H76"/>
          <cell r="I76"/>
          <cell r="J76"/>
          <cell r="K76"/>
          <cell r="L76"/>
          <cell r="M76"/>
          <cell r="N76"/>
          <cell r="O76"/>
          <cell r="P76"/>
          <cell r="Q76"/>
          <cell r="R76"/>
          <cell r="S76"/>
          <cell r="T76"/>
          <cell r="U76"/>
        </row>
        <row r="77">
          <cell r="B77">
            <v>20149</v>
          </cell>
          <cell r="C77">
            <v>19091</v>
          </cell>
          <cell r="D77">
            <v>17751</v>
          </cell>
          <cell r="E77">
            <v>17431</v>
          </cell>
          <cell r="F77">
            <v>14744</v>
          </cell>
          <cell r="G77">
            <v>20911</v>
          </cell>
          <cell r="H77">
            <v>32056</v>
          </cell>
          <cell r="I77">
            <v>35539</v>
          </cell>
          <cell r="J77">
            <v>42297</v>
          </cell>
          <cell r="K77">
            <v>32090</v>
          </cell>
          <cell r="L77">
            <v>40271</v>
          </cell>
          <cell r="M77">
            <v>28659</v>
          </cell>
          <cell r="N77">
            <v>19600</v>
          </cell>
          <cell r="O77">
            <v>17027</v>
          </cell>
          <cell r="P77">
            <v>24973</v>
          </cell>
          <cell r="Q77">
            <v>24000</v>
          </cell>
          <cell r="R77">
            <v>25300</v>
          </cell>
          <cell r="S77">
            <v>26500</v>
          </cell>
          <cell r="T77">
            <v>50507</v>
          </cell>
          <cell r="U77">
            <v>52426</v>
          </cell>
        </row>
        <row r="78">
          <cell r="B78">
            <v>2073</v>
          </cell>
          <cell r="C78">
            <v>9061</v>
          </cell>
          <cell r="D78">
            <v>8500</v>
          </cell>
          <cell r="E78">
            <v>7762</v>
          </cell>
          <cell r="F78">
            <v>10478</v>
          </cell>
          <cell r="G78">
            <v>7259</v>
          </cell>
          <cell r="H78">
            <v>8426</v>
          </cell>
          <cell r="I78">
            <v>9059</v>
          </cell>
          <cell r="J78">
            <v>9675</v>
          </cell>
          <cell r="K78">
            <v>9106</v>
          </cell>
          <cell r="L78">
            <v>6520</v>
          </cell>
          <cell r="M78">
            <v>4839</v>
          </cell>
          <cell r="N78">
            <v>5379</v>
          </cell>
          <cell r="O78">
            <v>20610</v>
          </cell>
          <cell r="P78">
            <v>21987</v>
          </cell>
          <cell r="Q78">
            <v>28208</v>
          </cell>
          <cell r="R78">
            <v>31238</v>
          </cell>
          <cell r="S78">
            <v>34484</v>
          </cell>
          <cell r="T78">
            <v>35312</v>
          </cell>
          <cell r="U78">
            <v>34542</v>
          </cell>
        </row>
        <row r="79">
          <cell r="B79">
            <v>126787</v>
          </cell>
          <cell r="C79">
            <v>136498</v>
          </cell>
          <cell r="D79">
            <v>127942</v>
          </cell>
          <cell r="E79">
            <v>130086</v>
          </cell>
          <cell r="F79">
            <v>154739</v>
          </cell>
          <cell r="G79">
            <v>200352</v>
          </cell>
          <cell r="H79">
            <v>253237</v>
          </cell>
          <cell r="I79">
            <v>258472</v>
          </cell>
          <cell r="J79">
            <v>241841</v>
          </cell>
          <cell r="K79">
            <v>150942</v>
          </cell>
          <cell r="L79">
            <v>176655</v>
          </cell>
          <cell r="M79">
            <v>220280</v>
          </cell>
          <cell r="N79">
            <v>264551</v>
          </cell>
          <cell r="O79">
            <v>280656</v>
          </cell>
          <cell r="P79">
            <v>288592</v>
          </cell>
          <cell r="Q79">
            <v>274633</v>
          </cell>
          <cell r="R79">
            <v>263465</v>
          </cell>
          <cell r="S79">
            <v>268593</v>
          </cell>
          <cell r="T79">
            <v>289757</v>
          </cell>
          <cell r="U79">
            <v>283318</v>
          </cell>
        </row>
        <row r="80">
          <cell r="B80">
            <v>7384</v>
          </cell>
          <cell r="C80">
            <v>9571</v>
          </cell>
          <cell r="D80">
            <v>3696</v>
          </cell>
          <cell r="E80">
            <v>2260</v>
          </cell>
          <cell r="F80">
            <v>384</v>
          </cell>
          <cell r="G80">
            <v>1830</v>
          </cell>
          <cell r="H80">
            <v>3775</v>
          </cell>
          <cell r="I80">
            <v>40749</v>
          </cell>
          <cell r="J80">
            <v>38642</v>
          </cell>
          <cell r="K80">
            <v>18206</v>
          </cell>
          <cell r="L80"/>
          <cell r="M80">
            <v>2689</v>
          </cell>
          <cell r="N80">
            <v>2689</v>
          </cell>
          <cell r="O80">
            <v>1883</v>
          </cell>
          <cell r="P80">
            <v>1860</v>
          </cell>
          <cell r="Q80">
            <v>1670</v>
          </cell>
          <cell r="R80">
            <v>1940</v>
          </cell>
          <cell r="S80">
            <v>1900</v>
          </cell>
        </row>
        <row r="81">
          <cell r="B81">
            <v>-41088</v>
          </cell>
          <cell r="C81">
            <v>-31615</v>
          </cell>
          <cell r="D81">
            <v>-29451</v>
          </cell>
          <cell r="E81">
            <v>-28950</v>
          </cell>
          <cell r="F81">
            <v>-45333</v>
          </cell>
          <cell r="G81">
            <v>-28299</v>
          </cell>
          <cell r="H81">
            <v>-67737</v>
          </cell>
          <cell r="I81">
            <v>-95435</v>
          </cell>
          <cell r="J81">
            <v>-94510</v>
          </cell>
          <cell r="K81">
            <v>-60470</v>
          </cell>
          <cell r="L81">
            <v>-68960</v>
          </cell>
          <cell r="M81">
            <v>-78360</v>
          </cell>
          <cell r="N81">
            <v>-90280</v>
          </cell>
          <cell r="O81">
            <v>-98342</v>
          </cell>
          <cell r="P81">
            <v>-101010</v>
          </cell>
          <cell r="Q81">
            <v>-96220</v>
          </cell>
          <cell r="R81">
            <v>-92060</v>
          </cell>
          <cell r="S81">
            <v>-23740</v>
          </cell>
          <cell r="T81"/>
          <cell r="U81"/>
        </row>
      </sheetData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/>
  <dimension ref="A1:AS93"/>
  <sheetViews>
    <sheetView showGridLines="0" tabSelected="1" zoomScale="90" zoomScaleNormal="90" zoomScaleSheetLayoutView="55" workbookViewId="0"/>
  </sheetViews>
  <sheetFormatPr defaultColWidth="9.44140625" defaultRowHeight="13.2"/>
  <cols>
    <col min="1" max="1" width="24.44140625" style="2" customWidth="1"/>
    <col min="2" max="2" width="11.21875" style="2" hidden="1" customWidth="1"/>
    <col min="3" max="6" width="10.5546875" style="2" hidden="1" customWidth="1"/>
    <col min="7" max="7" width="10.5546875" style="3" hidden="1" customWidth="1"/>
    <col min="8" max="8" width="10.5546875" style="2" hidden="1" customWidth="1"/>
    <col min="9" max="9" width="10.77734375" style="2" hidden="1" customWidth="1"/>
    <col min="10" max="11" width="10.5546875" style="2" hidden="1" customWidth="1"/>
    <col min="12" max="20" width="10.5546875" style="2" bestFit="1" customWidth="1"/>
    <col min="21" max="21" width="10.5546875" style="2" customWidth="1"/>
    <col min="22" max="22" width="7.21875" style="2" customWidth="1"/>
    <col min="23" max="23" width="9.21875" style="2" customWidth="1"/>
    <col min="24" max="24" width="1.5546875" style="2" customWidth="1"/>
    <col min="25" max="25" width="4.5546875" style="2" customWidth="1"/>
    <col min="26" max="26" width="16.5546875" style="87" customWidth="1"/>
    <col min="27" max="27" width="13.5546875" style="21" bestFit="1" customWidth="1"/>
    <col min="28" max="28" width="3.77734375" style="21" bestFit="1" customWidth="1"/>
    <col min="29" max="34" width="3.21875" style="21" bestFit="1" customWidth="1"/>
    <col min="35" max="37" width="3.77734375" style="21" bestFit="1" customWidth="1"/>
    <col min="38" max="41" width="3.21875" style="21" bestFit="1" customWidth="1"/>
    <col min="42" max="42" width="3.21875" style="20" bestFit="1" customWidth="1"/>
    <col min="43" max="45" width="9.44140625" style="20"/>
    <col min="46" max="16384" width="9.44140625" style="2"/>
  </cols>
  <sheetData>
    <row r="1" spans="1:45">
      <c r="O1" s="32"/>
      <c r="P1" s="45"/>
      <c r="Q1" s="45"/>
      <c r="R1" s="45"/>
      <c r="S1" s="45"/>
      <c r="T1" s="45"/>
      <c r="U1" s="45"/>
      <c r="V1" s="46"/>
      <c r="W1" s="47"/>
      <c r="X1" s="32"/>
      <c r="Y1" s="32"/>
      <c r="Z1" s="86"/>
      <c r="AA1" s="23"/>
      <c r="AE1" s="23"/>
    </row>
    <row r="2" spans="1:45" ht="14.4">
      <c r="A2" s="48"/>
      <c r="O2" s="32"/>
      <c r="P2" s="45"/>
      <c r="Q2" s="45"/>
      <c r="R2" s="45"/>
      <c r="S2" s="45"/>
      <c r="T2" s="45"/>
      <c r="U2" s="45"/>
      <c r="V2" s="46"/>
      <c r="W2" s="47"/>
      <c r="X2" s="32"/>
      <c r="Y2" s="32"/>
      <c r="Z2" s="86"/>
      <c r="AA2" s="23"/>
      <c r="AE2" s="23"/>
    </row>
    <row r="3" spans="1:45" ht="14.4">
      <c r="A3" s="48"/>
      <c r="B3" s="48" t="s">
        <v>0</v>
      </c>
      <c r="L3" s="48" t="s">
        <v>0</v>
      </c>
      <c r="O3" s="32"/>
      <c r="P3" s="45"/>
      <c r="Q3" s="45"/>
      <c r="R3" s="45"/>
      <c r="S3" s="45"/>
      <c r="T3" s="45"/>
      <c r="U3" s="45"/>
      <c r="V3" s="46"/>
      <c r="W3" s="47"/>
      <c r="X3" s="32"/>
      <c r="Y3" s="32"/>
      <c r="Z3" s="86"/>
      <c r="AA3" s="23"/>
      <c r="AE3" s="23"/>
    </row>
    <row r="4" spans="1:45" ht="14.4">
      <c r="B4" s="49" t="s">
        <v>1</v>
      </c>
      <c r="L4" s="49" t="s">
        <v>1</v>
      </c>
      <c r="T4" s="85"/>
      <c r="U4" s="85"/>
      <c r="AE4" s="23"/>
    </row>
    <row r="5" spans="1:45"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</row>
    <row r="6" spans="1:45" ht="26.4">
      <c r="A6" s="13"/>
      <c r="B6" s="14">
        <v>2000</v>
      </c>
      <c r="C6" s="14">
        <v>2001</v>
      </c>
      <c r="D6" s="14">
        <v>2002</v>
      </c>
      <c r="E6" s="14">
        <v>2003</v>
      </c>
      <c r="F6" s="14">
        <v>2004</v>
      </c>
      <c r="G6" s="15">
        <v>2005</v>
      </c>
      <c r="H6" s="14">
        <v>2006</v>
      </c>
      <c r="I6" s="14">
        <v>2007</v>
      </c>
      <c r="J6" s="14">
        <v>2008</v>
      </c>
      <c r="K6" s="14">
        <v>2009</v>
      </c>
      <c r="L6" s="14">
        <v>2010</v>
      </c>
      <c r="M6" s="14">
        <v>2011</v>
      </c>
      <c r="N6" s="14">
        <v>2012</v>
      </c>
      <c r="O6" s="14">
        <v>2013</v>
      </c>
      <c r="P6" s="14">
        <v>2014</v>
      </c>
      <c r="Q6" s="14">
        <v>2015</v>
      </c>
      <c r="R6" s="14">
        <v>2016</v>
      </c>
      <c r="S6" s="14">
        <v>2017</v>
      </c>
      <c r="T6" s="14">
        <v>2018</v>
      </c>
      <c r="U6" s="14">
        <v>2019</v>
      </c>
      <c r="V6" s="16" t="s">
        <v>77</v>
      </c>
      <c r="W6" s="16" t="s">
        <v>78</v>
      </c>
    </row>
    <row r="7" spans="1:45" ht="19.8" customHeight="1">
      <c r="A7" s="37" t="s">
        <v>3</v>
      </c>
      <c r="B7" s="38">
        <f>'[2]4.Autovetture'!B7+'[3]TOTALE VI'!B7</f>
        <v>58260628</v>
      </c>
      <c r="C7" s="38">
        <f>'[2]4.Autovetture'!C7+'[3]TOTALE VI'!C7</f>
        <v>56180409</v>
      </c>
      <c r="D7" s="38">
        <f>'[2]4.Autovetture'!D7+'[3]TOTALE VI'!D7</f>
        <v>58497626</v>
      </c>
      <c r="E7" s="38">
        <f>'[2]4.Autovetture'!E7+'[3]TOTALE VI'!E7</f>
        <v>60486737</v>
      </c>
      <c r="F7" s="38">
        <f>'[2]4.Autovetture'!F7+'[3]TOTALE VI'!F7</f>
        <v>64257422</v>
      </c>
      <c r="G7" s="38">
        <f>'[2]4.Autovetture'!G7+'[3]TOTALE VI'!G7</f>
        <v>66308771</v>
      </c>
      <c r="H7" s="38">
        <f>'[2]4.Autovetture'!H7+'[3]TOTALE VI'!H7</f>
        <v>68983572</v>
      </c>
      <c r="I7" s="38">
        <f>'[2]4.Autovetture'!I7+'[3]TOTALE VI'!I7</f>
        <v>73084792</v>
      </c>
      <c r="J7" s="38">
        <f>'[2]4.Autovetture'!J7+'[3]TOTALE VI'!J7</f>
        <v>70564445</v>
      </c>
      <c r="K7" s="38">
        <f>'[2]4.Autovetture'!K7+'[3]TOTALE VI'!K7</f>
        <v>61656259</v>
      </c>
      <c r="L7" s="38">
        <f>'[2]4.Autovetture'!L7+'[3]TOTALE VI'!L7</f>
        <v>77696615</v>
      </c>
      <c r="M7" s="38">
        <f>'[2]4.Autovetture'!M7+'[3]TOTALE VI'!M7</f>
        <v>80217121</v>
      </c>
      <c r="N7" s="38">
        <f>'[2]4.Autovetture'!N7+'[3]TOTALE VI'!N7</f>
        <v>84532390</v>
      </c>
      <c r="O7" s="38">
        <f>'[2]4.Autovetture'!O7+'[3]TOTALE VI'!O7</f>
        <v>87621381</v>
      </c>
      <c r="P7" s="38">
        <f>'[2]4.Autovetture'!P7+'[3]TOTALE VI'!P7</f>
        <v>90080636</v>
      </c>
      <c r="Q7" s="38">
        <f>'[2]4.Autovetture'!Q7+'[3]TOTALE VI'!Q7</f>
        <v>91317195</v>
      </c>
      <c r="R7" s="38">
        <f>'[2]4.Autovetture'!R7+'[3]TOTALE VI'!R7</f>
        <v>95544310</v>
      </c>
      <c r="S7" s="38">
        <f>'[2]4.Autovetture'!S7+'[3]TOTALE VI'!S7</f>
        <v>98000515</v>
      </c>
      <c r="T7" s="38">
        <f>'[2]4.Autovetture'!T7+'[3]TOTALE VI'!T7</f>
        <v>97196043</v>
      </c>
      <c r="U7" s="38">
        <f>'[2]4.Autovetture'!U7+'[3]TOTALE VI'!U7</f>
        <v>92096876</v>
      </c>
      <c r="V7" s="39">
        <f>(U7-T7)/T7</f>
        <v>-5.2462701593726402E-2</v>
      </c>
      <c r="W7" s="39">
        <f>U7/U$7</f>
        <v>1</v>
      </c>
      <c r="Z7" s="114"/>
    </row>
    <row r="8" spans="1:45">
      <c r="A8" s="106" t="s">
        <v>6</v>
      </c>
      <c r="B8" s="107">
        <f>'[2]4.Autovetture'!B8+'[3]TOTALE VI'!B8</f>
        <v>20190356</v>
      </c>
      <c r="C8" s="107">
        <f>'[2]4.Autovetture'!C8+'[3]TOTALE VI'!C8</f>
        <v>20043564</v>
      </c>
      <c r="D8" s="107">
        <f>'[2]4.Autovetture'!D8+'[3]TOTALE VI'!D8</f>
        <v>19811614</v>
      </c>
      <c r="E8" s="107">
        <f>'[2]4.Autovetture'!E8+'[3]TOTALE VI'!E8</f>
        <v>19994571</v>
      </c>
      <c r="F8" s="107">
        <f>'[2]4.Autovetture'!F8+'[3]TOTALE VI'!F8</f>
        <v>20842248</v>
      </c>
      <c r="G8" s="107">
        <f>'[2]4.Autovetture'!G8+'[3]TOTALE VI'!G8</f>
        <v>20818788</v>
      </c>
      <c r="H8" s="107">
        <f>'[2]4.Autovetture'!H8+'[3]TOTALE VI'!H8</f>
        <v>21399086</v>
      </c>
      <c r="I8" s="107">
        <f>'[2]4.Autovetture'!I8+'[3]TOTALE VI'!I8</f>
        <v>22851654</v>
      </c>
      <c r="J8" s="107">
        <f>'[2]4.Autovetture'!J8+'[3]TOTALE VI'!J8</f>
        <v>21777412</v>
      </c>
      <c r="K8" s="107">
        <f>'[2]4.Autovetture'!K8+'[3]TOTALE VI'!K8</f>
        <v>17057293</v>
      </c>
      <c r="L8" s="107">
        <f>'[2]4.Autovetture'!L8+'[3]TOTALE VI'!L8</f>
        <v>19825965</v>
      </c>
      <c r="M8" s="107">
        <f>'[2]4.Autovetture'!M8+'[3]TOTALE VI'!M8</f>
        <v>21199718</v>
      </c>
      <c r="N8" s="107">
        <f>'[2]4.Autovetture'!N8+'[3]TOTALE VI'!N8</f>
        <v>20104739</v>
      </c>
      <c r="O8" s="107">
        <f>'[2]4.Autovetture'!O8+'[3]TOTALE VI'!O8</f>
        <v>20061005</v>
      </c>
      <c r="P8" s="107">
        <f>'[2]4.Autovetture'!P8+'[3]TOTALE VI'!P8</f>
        <v>20666510</v>
      </c>
      <c r="Q8" s="107">
        <f>'[2]4.Autovetture'!Q8+'[3]TOTALE VI'!Q8</f>
        <v>21454424</v>
      </c>
      <c r="R8" s="107">
        <f>'[2]4.Autovetture'!R8+'[3]TOTALE VI'!R8</f>
        <v>21997367</v>
      </c>
      <c r="S8" s="107">
        <f>'[2]4.Autovetture'!S8+'[3]TOTALE VI'!S8</f>
        <v>22809854</v>
      </c>
      <c r="T8" s="107">
        <f>'[2]4.Autovetture'!T8+'[3]TOTALE VI'!T8</f>
        <v>22676692</v>
      </c>
      <c r="U8" s="107">
        <f>'[2]4.Autovetture'!U8+'[3]TOTALE VI'!U8</f>
        <v>21748356</v>
      </c>
      <c r="V8" s="108">
        <f t="shared" ref="V8:V21" si="0">(U8-T8)/T8</f>
        <v>-4.0937893410555648E-2</v>
      </c>
      <c r="W8" s="108">
        <f t="shared" ref="W8:W21" si="1">U8/U$7</f>
        <v>0.23614651163629047</v>
      </c>
      <c r="Z8" s="114"/>
      <c r="AA8" s="23"/>
    </row>
    <row r="9" spans="1:45" s="28" customFormat="1">
      <c r="A9" s="40" t="s">
        <v>66</v>
      </c>
      <c r="B9" s="38">
        <f>'[2]4.Autovetture'!B9+'[3]TOTALE VI'!B9</f>
        <v>17105514</v>
      </c>
      <c r="C9" s="38">
        <f>'[2]4.Autovetture'!C9+'[3]TOTALE VI'!C9</f>
        <v>17218932</v>
      </c>
      <c r="D9" s="38">
        <f>'[2]4.Autovetture'!D9+'[3]TOTALE VI'!D9</f>
        <v>16860278</v>
      </c>
      <c r="E9" s="38">
        <f>'[2]4.Autovetture'!E9+'[3]TOTALE VI'!E9</f>
        <v>16778269</v>
      </c>
      <c r="F9" s="38">
        <f>'[2]4.Autovetture'!F9+'[3]TOTALE VI'!F9</f>
        <v>18338460</v>
      </c>
      <c r="G9" s="38">
        <f>'[2]4.Autovetture'!G9+'[3]TOTALE VI'!G9</f>
        <v>18190515</v>
      </c>
      <c r="H9" s="38">
        <f>'[2]4.Autovetture'!H9+'[3]TOTALE VI'!H9</f>
        <v>18484268</v>
      </c>
      <c r="I9" s="38">
        <f>'[2]4.Autovetture'!I9+'[3]TOTALE VI'!I9</f>
        <v>19724773</v>
      </c>
      <c r="J9" s="38">
        <f>'[2]4.Autovetture'!J9+'[3]TOTALE VI'!J9</f>
        <v>18438697</v>
      </c>
      <c r="K9" s="38">
        <f>'[2]4.Autovetture'!K9+'[3]TOTALE VI'!K9</f>
        <v>15289992</v>
      </c>
      <c r="L9" s="38">
        <f>'[2]4.Autovetture'!L9+'[3]TOTALE VI'!L9</f>
        <v>17107450</v>
      </c>
      <c r="M9" s="38">
        <f>'[2]4.Autovetture'!M9+'[3]TOTALE VI'!M9</f>
        <v>17767902</v>
      </c>
      <c r="N9" s="38">
        <f>'[2]4.Autovetture'!N9+'[3]TOTALE VI'!N9</f>
        <v>16504001</v>
      </c>
      <c r="O9" s="38">
        <f>'[2]4.Autovetture'!O9+'[3]TOTALE VI'!O9</f>
        <v>16553561</v>
      </c>
      <c r="P9" s="38">
        <f>'[2]4.Autovetture'!P9+'[3]TOTALE VI'!P9</f>
        <v>17364354</v>
      </c>
      <c r="Q9" s="38">
        <f>'[2]4.Autovetture'!Q9+'[3]TOTALE VI'!Q9</f>
        <v>18534253</v>
      </c>
      <c r="R9" s="38">
        <f>'[2]4.Autovetture'!R9+'[3]TOTALE VI'!R9</f>
        <v>19105071</v>
      </c>
      <c r="S9" s="38">
        <f>'[2]4.Autovetture'!S9+'[3]TOTALE VI'!S9</f>
        <v>19417758</v>
      </c>
      <c r="T9" s="38">
        <f>'[2]4.Autovetture'!T9+'[3]TOTALE VI'!T9</f>
        <v>19157349</v>
      </c>
      <c r="U9" s="38">
        <f>'[2]4.Autovetture'!U9+'[3]TOTALE VI'!U9</f>
        <v>18271434</v>
      </c>
      <c r="V9" s="41">
        <f t="shared" si="0"/>
        <v>-4.6244133256642138E-2</v>
      </c>
      <c r="W9" s="41">
        <f t="shared" si="1"/>
        <v>0.19839363498062626</v>
      </c>
      <c r="Z9" s="114"/>
      <c r="AA9" s="30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</row>
    <row r="10" spans="1:45">
      <c r="A10" s="42" t="s">
        <v>67</v>
      </c>
      <c r="B10" s="38">
        <f>'[2]4.Autovetture'!B10+'[3]TOTALE VI'!B10</f>
        <v>17105514</v>
      </c>
      <c r="C10" s="38">
        <f>'[2]4.Autovetture'!C10+'[3]TOTALE VI'!C10</f>
        <v>17218932</v>
      </c>
      <c r="D10" s="38">
        <f>'[2]4.Autovetture'!D10+'[3]TOTALE VI'!D10</f>
        <v>16860278</v>
      </c>
      <c r="E10" s="38">
        <f>'[2]4.Autovetture'!E10+'[3]TOTALE VI'!E10</f>
        <v>16778269</v>
      </c>
      <c r="F10" s="38">
        <f>'[2]4.Autovetture'!F10+'[3]TOTALE VI'!F10</f>
        <v>16859103</v>
      </c>
      <c r="G10" s="38">
        <f>'[2]4.Autovetture'!G10+'[3]TOTALE VI'!G10</f>
        <v>16468923</v>
      </c>
      <c r="H10" s="38">
        <f>'[2]4.Autovetture'!H10+'[3]TOTALE VI'!H10</f>
        <v>16276100</v>
      </c>
      <c r="I10" s="38">
        <f>'[2]4.Autovetture'!I10+'[3]TOTALE VI'!I10</f>
        <v>16691210</v>
      </c>
      <c r="J10" s="38">
        <f>'[2]4.Autovetture'!J10+'[3]TOTALE VI'!J10</f>
        <v>15174308</v>
      </c>
      <c r="K10" s="38">
        <f>'[2]4.Autovetture'!K10+'[3]TOTALE VI'!K10</f>
        <v>12242621</v>
      </c>
      <c r="L10" s="38">
        <f>'[2]4.Autovetture'!L10+'[3]TOTALE VI'!L10</f>
        <v>13825946</v>
      </c>
      <c r="M10" s="38">
        <f>'[2]4.Autovetture'!M10+'[3]TOTALE VI'!M10</f>
        <v>14367279</v>
      </c>
      <c r="N10" s="38">
        <f>'[2]4.Autovetture'!N10+'[3]TOTALE VI'!N10</f>
        <v>13057141</v>
      </c>
      <c r="O10" s="38">
        <f>'[2]4.Autovetture'!O10+'[3]TOTALE VI'!O10</f>
        <v>13129453</v>
      </c>
      <c r="P10" s="38">
        <f>'[2]4.Autovetture'!P10+'[3]TOTALE VI'!P10</f>
        <v>13720846</v>
      </c>
      <c r="Q10" s="38">
        <f>'[2]4.Autovetture'!Q10+'[3]TOTALE VI'!Q10</f>
        <v>14696246</v>
      </c>
      <c r="R10" s="38">
        <f>'[2]4.Autovetture'!R10+'[3]TOTALE VI'!R10</f>
        <v>15139033</v>
      </c>
      <c r="S10" s="38">
        <f>'[2]4.Autovetture'!S10+'[3]TOTALE VI'!S10</f>
        <v>15300162</v>
      </c>
      <c r="T10" s="38">
        <f>'[2]4.Autovetture'!T10+'[3]TOTALE VI'!T10</f>
        <v>14808903</v>
      </c>
      <c r="U10" s="38">
        <f>'[2]4.Autovetture'!U10+'[3]TOTALE VI'!U10</f>
        <v>13896417</v>
      </c>
      <c r="V10" s="43">
        <f t="shared" si="0"/>
        <v>-6.1617393266739609E-2</v>
      </c>
      <c r="W10" s="43">
        <f t="shared" si="1"/>
        <v>0.15088912462133894</v>
      </c>
      <c r="Z10" s="114"/>
    </row>
    <row r="11" spans="1:45">
      <c r="A11" s="93" t="s">
        <v>60</v>
      </c>
      <c r="B11" s="92">
        <f>'[2]4.Autovetture'!B11+'[3]TOTALE VI'!B11</f>
        <v>5526615</v>
      </c>
      <c r="C11" s="92">
        <f>'[2]4.Autovetture'!C11+'[3]TOTALE VI'!C11</f>
        <v>5691677</v>
      </c>
      <c r="D11" s="92">
        <f>'[2]4.Autovetture'!D11+'[3]TOTALE VI'!D11</f>
        <v>5469309</v>
      </c>
      <c r="E11" s="92">
        <f>'[2]4.Autovetture'!E11+'[3]TOTALE VI'!E11</f>
        <v>5506629</v>
      </c>
      <c r="F11" s="92">
        <f>'[2]4.Autovetture'!F11+'[3]TOTALE VI'!F11</f>
        <v>5569954</v>
      </c>
      <c r="G11" s="92">
        <f>'[2]4.Autovetture'!G11+'[3]TOTALE VI'!G11</f>
        <v>5757710</v>
      </c>
      <c r="H11" s="92">
        <f>'[2]4.Autovetture'!H11+'[3]TOTALE VI'!H11</f>
        <v>5819614</v>
      </c>
      <c r="I11" s="92">
        <f>'[2]4.Autovetture'!I11+'[3]TOTALE VI'!I11</f>
        <v>6213460</v>
      </c>
      <c r="J11" s="92">
        <f>'[2]4.Autovetture'!J11+'[3]TOTALE VI'!J11</f>
        <v>6045730</v>
      </c>
      <c r="K11" s="92">
        <f>'[2]4.Autovetture'!K11+'[3]TOTALE VI'!K11</f>
        <v>5209857</v>
      </c>
      <c r="L11" s="92">
        <f>'[2]4.Autovetture'!L11+'[3]TOTALE VI'!L11</f>
        <v>5905985</v>
      </c>
      <c r="M11" s="92">
        <f>'[2]4.Autovetture'!M11+'[3]TOTALE VI'!M11</f>
        <v>6301579</v>
      </c>
      <c r="N11" s="92">
        <f>'[2]4.Autovetture'!N11+'[3]TOTALE VI'!N11</f>
        <v>5797471</v>
      </c>
      <c r="O11" s="92">
        <f>'[2]4.Autovetture'!O11+'[3]TOTALE VI'!O11</f>
        <v>5877322</v>
      </c>
      <c r="P11" s="92">
        <f>'[2]4.Autovetture'!P11+'[3]TOTALE VI'!P11</f>
        <v>6051338</v>
      </c>
      <c r="Q11" s="92">
        <f>'[2]4.Autovetture'!Q11+'[3]TOTALE VI'!Q11</f>
        <v>6186364</v>
      </c>
      <c r="R11" s="92">
        <f>'[2]4.Autovetture'!R11+'[3]TOTALE VI'!R11</f>
        <v>6210962</v>
      </c>
      <c r="S11" s="92">
        <f>'[2]4.Autovetture'!S11+'[3]TOTALE VI'!S11</f>
        <v>6070267</v>
      </c>
      <c r="T11" s="92">
        <f>'[2]4.Autovetture'!T11+'[3]TOTALE VI'!T11</f>
        <v>5554209</v>
      </c>
      <c r="U11" s="92">
        <f>'[2]4.Autovetture'!U11+'[3]TOTALE VI'!U11</f>
        <v>5076349</v>
      </c>
      <c r="V11" s="101">
        <f t="shared" si="0"/>
        <v>-8.6035653321652097E-2</v>
      </c>
      <c r="W11" s="101">
        <f t="shared" si="1"/>
        <v>5.5119665513952941E-2</v>
      </c>
      <c r="Z11" s="114"/>
    </row>
    <row r="12" spans="1:45">
      <c r="A12" s="93" t="s">
        <v>61</v>
      </c>
      <c r="B12" s="92">
        <f>'[2]4.Autovetture'!B12+'[3]TOTALE VI'!B12</f>
        <v>3348361</v>
      </c>
      <c r="C12" s="92">
        <f>'[2]4.Autovetture'!C12+'[3]TOTALE VI'!C12</f>
        <v>3628418</v>
      </c>
      <c r="D12" s="92">
        <f>'[2]4.Autovetture'!D12+'[3]TOTALE VI'!D12</f>
        <v>3692848</v>
      </c>
      <c r="E12" s="92">
        <f>'[2]4.Autovetture'!E12+'[3]TOTALE VI'!E12</f>
        <v>3620066</v>
      </c>
      <c r="F12" s="92">
        <f>'[2]4.Autovetture'!F12+'[3]TOTALE VI'!F12</f>
        <v>3665990</v>
      </c>
      <c r="G12" s="92">
        <f>'[2]4.Autovetture'!G12+'[3]TOTALE VI'!G12</f>
        <v>3549008</v>
      </c>
      <c r="H12" s="92">
        <f>'[2]4.Autovetture'!H12+'[3]TOTALE VI'!H12</f>
        <v>3169219</v>
      </c>
      <c r="I12" s="92">
        <f>'[2]4.Autovetture'!I12+'[3]TOTALE VI'!I12</f>
        <v>3015854</v>
      </c>
      <c r="J12" s="92">
        <f>'[2]4.Autovetture'!J12+'[3]TOTALE VI'!J12</f>
        <v>2568978</v>
      </c>
      <c r="K12" s="92">
        <f>'[2]4.Autovetture'!K12+'[3]TOTALE VI'!K12</f>
        <v>2047693</v>
      </c>
      <c r="L12" s="92">
        <f>'[2]4.Autovetture'!L12+'[3]TOTALE VI'!L12</f>
        <v>2229421</v>
      </c>
      <c r="M12" s="92">
        <f>'[2]4.Autovetture'!M12+'[3]TOTALE VI'!M12</f>
        <v>2294888</v>
      </c>
      <c r="N12" s="92">
        <f>'[2]4.Autovetture'!N12+'[3]TOTALE VI'!N12</f>
        <v>2010503</v>
      </c>
      <c r="O12" s="92">
        <f>'[2]4.Autovetture'!O12+'[3]TOTALE VI'!O12</f>
        <v>1779298</v>
      </c>
      <c r="P12" s="92">
        <f>'[2]4.Autovetture'!P12+'[3]TOTALE VI'!P12</f>
        <v>1850501</v>
      </c>
      <c r="Q12" s="92">
        <f>'[2]4.Autovetture'!Q12+'[3]TOTALE VI'!Q12</f>
        <v>2017080</v>
      </c>
      <c r="R12" s="92">
        <f>'[2]4.Autovetture'!R12+'[3]TOTALE VI'!R12</f>
        <v>2130809</v>
      </c>
      <c r="S12" s="92">
        <f>'[2]4.Autovetture'!S12+'[3]TOTALE VI'!S12</f>
        <v>2285180</v>
      </c>
      <c r="T12" s="92">
        <f>'[2]4.Autovetture'!T12+'[3]TOTALE VI'!T12</f>
        <v>2316831</v>
      </c>
      <c r="U12" s="92">
        <f>'[2]4.Autovetture'!U12+'[3]TOTALE VI'!U12</f>
        <v>2253000</v>
      </c>
      <c r="V12" s="101">
        <f t="shared" si="0"/>
        <v>-2.7550995303498617E-2</v>
      </c>
      <c r="W12" s="101">
        <f t="shared" si="1"/>
        <v>2.446337050564017E-2</v>
      </c>
      <c r="Z12" s="114"/>
    </row>
    <row r="13" spans="1:45">
      <c r="A13" s="93" t="s">
        <v>11</v>
      </c>
      <c r="B13" s="92">
        <f>'[2]4.Autovetture'!B13+'[3]TOTALE VI'!B13</f>
        <v>3032874</v>
      </c>
      <c r="C13" s="92">
        <f>'[2]4.Autovetture'!C13+'[3]TOTALE VI'!C13</f>
        <v>2849888</v>
      </c>
      <c r="D13" s="92">
        <f>'[2]4.Autovetture'!D13+'[3]TOTALE VI'!D13</f>
        <v>2855239</v>
      </c>
      <c r="E13" s="92">
        <f>'[2]4.Autovetture'!E13+'[3]TOTALE VI'!E13</f>
        <v>3029826</v>
      </c>
      <c r="F13" s="92">
        <f>'[2]4.Autovetture'!F13+'[3]TOTALE VI'!F13</f>
        <v>3012174</v>
      </c>
      <c r="G13" s="92">
        <f>'[2]4.Autovetture'!G13+'[3]TOTALE VI'!G13</f>
        <v>2752500</v>
      </c>
      <c r="H13" s="92">
        <f>'[2]4.Autovetture'!H13+'[3]TOTALE VI'!H13</f>
        <v>2777435</v>
      </c>
      <c r="I13" s="92">
        <f>'[2]4.Autovetture'!I13+'[3]TOTALE VI'!I13</f>
        <v>2889703</v>
      </c>
      <c r="J13" s="92">
        <f>'[2]4.Autovetture'!J13+'[3]TOTALE VI'!J13</f>
        <v>2541644</v>
      </c>
      <c r="K13" s="92">
        <f>'[2]4.Autovetture'!K13+'[3]TOTALE VI'!K13</f>
        <v>2170078</v>
      </c>
      <c r="L13" s="92">
        <f>'[2]4.Autovetture'!L13+'[3]TOTALE VI'!L13</f>
        <v>2387900</v>
      </c>
      <c r="M13" s="92">
        <f>'[2]4.Autovetture'!M13+'[3]TOTALE VI'!M13</f>
        <v>2373329</v>
      </c>
      <c r="N13" s="92">
        <f>'[2]4.Autovetture'!N13+'[3]TOTALE VI'!N13</f>
        <v>1979179</v>
      </c>
      <c r="O13" s="92">
        <f>'[2]4.Autovetture'!O13+'[3]TOTALE VI'!O13</f>
        <v>2163338</v>
      </c>
      <c r="P13" s="92">
        <f>'[2]4.Autovetture'!P13+'[3]TOTALE VI'!P13</f>
        <v>2402978</v>
      </c>
      <c r="Q13" s="92">
        <f>'[2]4.Autovetture'!Q13+'[3]TOTALE VI'!Q13</f>
        <v>2733201</v>
      </c>
      <c r="R13" s="92">
        <f>'[2]4.Autovetture'!R13+'[3]TOTALE VI'!R13</f>
        <v>2885922</v>
      </c>
      <c r="S13" s="92">
        <f>'[2]4.Autovetture'!S13+'[3]TOTALE VI'!S13</f>
        <v>2848317</v>
      </c>
      <c r="T13" s="92">
        <f>'[2]4.Autovetture'!T13+'[3]TOTALE VI'!T13</f>
        <v>2819565</v>
      </c>
      <c r="U13" s="92">
        <f>'[2]4.Autovetture'!U13+'[3]TOTALE VI'!U13</f>
        <v>2822360</v>
      </c>
      <c r="V13" s="101">
        <f t="shared" si="0"/>
        <v>9.9128766316789992E-4</v>
      </c>
      <c r="W13" s="101">
        <f t="shared" si="1"/>
        <v>3.064555631615561E-2</v>
      </c>
      <c r="Z13" s="114"/>
    </row>
    <row r="14" spans="1:45">
      <c r="A14" s="93" t="s">
        <v>14</v>
      </c>
      <c r="B14" s="92">
        <f>'[2]4.Autovetture'!B14+'[3]TOTALE VI'!B14</f>
        <v>1813894</v>
      </c>
      <c r="C14" s="92">
        <f>'[2]4.Autovetture'!C14+'[3]TOTALE VI'!C14</f>
        <v>1685238</v>
      </c>
      <c r="D14" s="92">
        <f>'[2]4.Autovetture'!D14+'[3]TOTALE VI'!D14</f>
        <v>1821201</v>
      </c>
      <c r="E14" s="92">
        <f>'[2]4.Autovetture'!E14+'[3]TOTALE VI'!E14</f>
        <v>1846429</v>
      </c>
      <c r="F14" s="92">
        <f>'[2]4.Autovetture'!F14+'[3]TOTALE VI'!F14</f>
        <v>1856539</v>
      </c>
      <c r="G14" s="92">
        <f>'[2]4.Autovetture'!G14+'[3]TOTALE VI'!G14</f>
        <v>1803109</v>
      </c>
      <c r="H14" s="92">
        <f>'[2]4.Autovetture'!H14+'[3]TOTALE VI'!H14</f>
        <v>1649789</v>
      </c>
      <c r="I14" s="92">
        <f>'[2]4.Autovetture'!I14+'[3]TOTALE VI'!I14</f>
        <v>1750253</v>
      </c>
      <c r="J14" s="92">
        <f>'[2]4.Autovetture'!J14+'[3]TOTALE VI'!J14</f>
        <v>1649515</v>
      </c>
      <c r="K14" s="92">
        <f>'[2]4.Autovetture'!K14+'[3]TOTALE VI'!K14</f>
        <v>1090139</v>
      </c>
      <c r="L14" s="92">
        <f>'[2]4.Autovetture'!L14+'[3]TOTALE VI'!L14</f>
        <v>1393463</v>
      </c>
      <c r="M14" s="92">
        <f>'[2]4.Autovetture'!M14+'[3]TOTALE VI'!M14</f>
        <v>1463999</v>
      </c>
      <c r="N14" s="92">
        <f>'[2]4.Autovetture'!N14+'[3]TOTALE VI'!N14</f>
        <v>1576945</v>
      </c>
      <c r="O14" s="92">
        <f>'[2]4.Autovetture'!O14+'[3]TOTALE VI'!O14</f>
        <v>1597872</v>
      </c>
      <c r="P14" s="92">
        <f>'[2]4.Autovetture'!P14+'[3]TOTALE VI'!P14</f>
        <v>1598879</v>
      </c>
      <c r="Q14" s="92">
        <f>'[2]4.Autovetture'!Q14+'[3]TOTALE VI'!Q14</f>
        <v>1682156</v>
      </c>
      <c r="R14" s="92">
        <f>'[2]4.Autovetture'!R14+'[3]TOTALE VI'!R14</f>
        <v>1816622</v>
      </c>
      <c r="S14" s="92">
        <f>'[2]4.Autovetture'!S14+'[3]TOTALE VI'!S14</f>
        <v>1749385</v>
      </c>
      <c r="T14" s="92">
        <f>'[2]4.Autovetture'!T14+'[3]TOTALE VI'!T14</f>
        <v>1604328</v>
      </c>
      <c r="U14" s="92">
        <f>'[2]4.Autovetture'!U14+'[3]TOTALE VI'!U14</f>
        <v>1381405</v>
      </c>
      <c r="V14" s="101">
        <f t="shared" si="0"/>
        <v>-0.13895101251115732</v>
      </c>
      <c r="W14" s="101">
        <f t="shared" si="1"/>
        <v>1.4999477289544545E-2</v>
      </c>
      <c r="Z14" s="114"/>
    </row>
    <row r="15" spans="1:45">
      <c r="A15" s="93" t="s">
        <v>16</v>
      </c>
      <c r="B15" s="92">
        <f>'[2]4.Autovetture'!B15+'[3]TOTALE VI'!B15</f>
        <v>1738315</v>
      </c>
      <c r="C15" s="92">
        <f>'[2]4.Autovetture'!C15+'[3]TOTALE VI'!C15</f>
        <v>1579696</v>
      </c>
      <c r="D15" s="92">
        <f>'[2]4.Autovetture'!D15+'[3]TOTALE VI'!D15</f>
        <v>1427081</v>
      </c>
      <c r="E15" s="92">
        <f>'[2]4.Autovetture'!E15+'[3]TOTALE VI'!E15</f>
        <v>1321631</v>
      </c>
      <c r="F15" s="92">
        <f>'[2]4.Autovetture'!F15+'[3]TOTALE VI'!F15</f>
        <v>1142105</v>
      </c>
      <c r="G15" s="92">
        <f>'[2]4.Autovetture'!G15+'[3]TOTALE VI'!G15</f>
        <v>1038352</v>
      </c>
      <c r="H15" s="92">
        <f>'[2]4.Autovetture'!H15+'[3]TOTALE VI'!H15</f>
        <v>1211594</v>
      </c>
      <c r="I15" s="92">
        <f>'[2]4.Autovetture'!I15+'[3]TOTALE VI'!I15</f>
        <v>1284312</v>
      </c>
      <c r="J15" s="92">
        <f>'[2]4.Autovetture'!J15+'[3]TOTALE VI'!J15</f>
        <v>1023774</v>
      </c>
      <c r="K15" s="92">
        <f>'[2]4.Autovetture'!K15+'[3]TOTALE VI'!K15</f>
        <v>843239</v>
      </c>
      <c r="L15" s="92">
        <f>'[2]4.Autovetture'!L15+'[3]TOTALE VI'!L15</f>
        <v>838186</v>
      </c>
      <c r="M15" s="92">
        <f>'[2]4.Autovetture'!M15+'[3]TOTALE VI'!M15</f>
        <v>790348</v>
      </c>
      <c r="N15" s="92">
        <f>'[2]4.Autovetture'!N15+'[3]TOTALE VI'!N15</f>
        <v>671768</v>
      </c>
      <c r="O15" s="92">
        <f>'[2]4.Autovetture'!O15+'[3]TOTALE VI'!O15</f>
        <v>658206</v>
      </c>
      <c r="P15" s="92">
        <f>'[2]4.Autovetture'!P15+'[3]TOTALE VI'!P15</f>
        <v>697864</v>
      </c>
      <c r="Q15" s="92">
        <f>'[2]4.Autovetture'!Q15+'[3]TOTALE VI'!Q15</f>
        <v>1014223</v>
      </c>
      <c r="R15" s="92">
        <f>'[2]4.Autovetture'!R15+'[3]TOTALE VI'!R15</f>
        <v>1103305</v>
      </c>
      <c r="S15" s="92">
        <f>'[2]4.Autovetture'!S15+'[3]TOTALE VI'!S15</f>
        <v>1142210</v>
      </c>
      <c r="T15" s="92">
        <f>'[2]4.Autovetture'!T15+'[3]TOTALE VI'!T15</f>
        <v>1062087</v>
      </c>
      <c r="U15" s="92">
        <f>'[2]4.Autovetture'!U15+'[3]TOTALE VI'!U15</f>
        <v>914826</v>
      </c>
      <c r="V15" s="101">
        <f t="shared" si="0"/>
        <v>-0.13865248327114446</v>
      </c>
      <c r="W15" s="101">
        <f t="shared" si="1"/>
        <v>9.9333011035032288E-3</v>
      </c>
      <c r="Z15" s="114"/>
    </row>
    <row r="16" spans="1:45">
      <c r="A16" s="93" t="s">
        <v>36</v>
      </c>
      <c r="B16" s="92">
        <f>'[2]4.Autovetture'!B16+'[3]TOTALE VI'!B16</f>
        <v>141026</v>
      </c>
      <c r="C16" s="92">
        <f>'[2]4.Autovetture'!C16+'[3]TOTALE VI'!C16</f>
        <v>155403</v>
      </c>
      <c r="D16" s="92">
        <f>'[2]4.Autovetture'!D16+'[3]TOTALE VI'!D16</f>
        <v>152619</v>
      </c>
      <c r="E16" s="92">
        <f>'[2]4.Autovetture'!E16+'[3]TOTALE VI'!E16</f>
        <v>139672</v>
      </c>
      <c r="F16" s="92">
        <f>'[2]4.Autovetture'!F16+'[3]TOTALE VI'!F16</f>
        <v>248720</v>
      </c>
      <c r="G16" s="92">
        <f>'[2]4.Autovetture'!G16+'[3]TOTALE VI'!G16</f>
        <v>253194</v>
      </c>
      <c r="H16" s="92">
        <f>'[2]4.Autovetture'!H16+'[3]TOTALE VI'!H16</f>
        <v>274932</v>
      </c>
      <c r="I16" s="92">
        <f>'[2]4.Autovetture'!I16+'[3]TOTALE VI'!I16</f>
        <v>228066</v>
      </c>
      <c r="J16" s="92">
        <f>'[2]4.Autovetture'!J16+'[3]TOTALE VI'!J16</f>
        <v>150877</v>
      </c>
      <c r="K16" s="92">
        <f>'[2]4.Autovetture'!K16+'[3]TOTALE VI'!K16</f>
        <v>72334</v>
      </c>
      <c r="L16" s="92">
        <f>'[2]4.Autovetture'!L16+'[3]TOTALE VI'!L16</f>
        <v>104997</v>
      </c>
      <c r="M16" s="92">
        <f>'[2]4.Autovetture'!M16+'[3]TOTALE VI'!M16</f>
        <v>152505</v>
      </c>
      <c r="N16" s="92">
        <f>'[2]4.Autovetture'!N16+'[3]TOTALE VI'!N16</f>
        <v>143089</v>
      </c>
      <c r="O16" s="92">
        <f>'[2]4.Autovetture'!O16+'[3]TOTALE VI'!O16</f>
        <v>166428</v>
      </c>
      <c r="P16" s="92">
        <f>'[2]4.Autovetture'!P16+'[3]TOTALE VI'!P16</f>
        <v>151174</v>
      </c>
      <c r="Q16" s="92">
        <f>'[2]4.Autovetture'!Q16+'[3]TOTALE VI'!Q16</f>
        <v>121200</v>
      </c>
      <c r="R16" s="92">
        <f>'[2]4.Autovetture'!R16+'[3]TOTALE VI'!R16</f>
        <v>93600</v>
      </c>
      <c r="S16" s="92">
        <f>'[2]4.Autovetture'!S16+'[3]TOTALE VI'!S16</f>
        <v>97200</v>
      </c>
      <c r="T16" s="92">
        <f>'[2]4.Autovetture'!T16+'[3]TOTALE VI'!T16</f>
        <v>164900</v>
      </c>
      <c r="U16" s="92">
        <f>'[2]4.Autovetture'!U16+'[3]TOTALE VI'!U16</f>
        <v>179400</v>
      </c>
      <c r="V16" s="101">
        <f t="shared" si="0"/>
        <v>8.7932080048514258E-2</v>
      </c>
      <c r="W16" s="101">
        <f t="shared" si="1"/>
        <v>1.947948809903172E-3</v>
      </c>
      <c r="Z16" s="114"/>
    </row>
    <row r="17" spans="1:26">
      <c r="A17" s="93" t="s">
        <v>37</v>
      </c>
      <c r="B17" s="92">
        <f>'[2]4.Autovetture'!B17+'[3]TOTALE VI'!B17</f>
        <v>1033294</v>
      </c>
      <c r="C17" s="92">
        <f>'[2]4.Autovetture'!C17+'[3]TOTALE VI'!C17</f>
        <v>1187257</v>
      </c>
      <c r="D17" s="92">
        <f>'[2]4.Autovetture'!D17+'[3]TOTALE VI'!D17</f>
        <v>1057201</v>
      </c>
      <c r="E17" s="92">
        <f>'[2]4.Autovetture'!E17+'[3]TOTALE VI'!E17</f>
        <v>904384</v>
      </c>
      <c r="F17" s="92">
        <f>'[2]4.Autovetture'!F17+'[3]TOTALE VI'!F17</f>
        <v>908134</v>
      </c>
      <c r="G17" s="92">
        <f>'[2]4.Autovetture'!G17+'[3]TOTALE VI'!G17</f>
        <v>926528</v>
      </c>
      <c r="H17" s="92">
        <f>'[2]4.Autovetture'!H17+'[3]TOTALE VI'!H17</f>
        <v>918056</v>
      </c>
      <c r="I17" s="92">
        <f>'[2]4.Autovetture'!I17+'[3]TOTALE VI'!I17</f>
        <v>834403</v>
      </c>
      <c r="J17" s="92">
        <f>'[2]4.Autovetture'!J17+'[3]TOTALE VI'!J17</f>
        <v>724516</v>
      </c>
      <c r="K17" s="92">
        <f>'[2]4.Autovetture'!K17+'[3]TOTALE VI'!K17</f>
        <v>537354</v>
      </c>
      <c r="L17" s="92">
        <f>'[2]4.Autovetture'!L17+'[3]TOTALE VI'!L17</f>
        <v>555302</v>
      </c>
      <c r="M17" s="92">
        <f>'[2]4.Autovetture'!M17+'[3]TOTALE VI'!M17</f>
        <v>596461</v>
      </c>
      <c r="N17" s="92">
        <f>'[2]4.Autovetture'!N17+'[3]TOTALE VI'!N17</f>
        <v>538848</v>
      </c>
      <c r="O17" s="92">
        <f>'[2]4.Autovetture'!O17+'[3]TOTALE VI'!O17</f>
        <v>503504</v>
      </c>
      <c r="P17" s="92">
        <f>'[2]4.Autovetture'!P17+'[3]TOTALE VI'!P17</f>
        <v>516831</v>
      </c>
      <c r="Q17" s="92">
        <f>'[2]4.Autovetture'!Q17+'[3]TOTALE VI'!Q17</f>
        <v>409253</v>
      </c>
      <c r="R17" s="92">
        <f>'[2]4.Autovetture'!R17+'[3]TOTALE VI'!R17</f>
        <v>399427</v>
      </c>
      <c r="S17" s="92">
        <f>'[2]4.Autovetture'!S17+'[3]TOTALE VI'!S17</f>
        <v>377002</v>
      </c>
      <c r="T17" s="92">
        <f>'[2]4.Autovetture'!T17+'[3]TOTALE VI'!T17</f>
        <v>308493</v>
      </c>
      <c r="U17" s="92">
        <f>'[2]4.Autovetture'!U17+'[3]TOTALE VI'!U17</f>
        <v>285797</v>
      </c>
      <c r="V17" s="101">
        <f t="shared" si="0"/>
        <v>-7.3570551033572879E-2</v>
      </c>
      <c r="W17" s="101">
        <f t="shared" si="1"/>
        <v>3.1032214382602946E-3</v>
      </c>
      <c r="Z17" s="114"/>
    </row>
    <row r="18" spans="1:26">
      <c r="A18" s="93" t="s">
        <v>38</v>
      </c>
      <c r="B18" s="92">
        <f>'[2]4.Autovetture'!B18+'[3]TOTALE VI'!B18</f>
        <v>38926</v>
      </c>
      <c r="C18" s="92">
        <f>'[2]4.Autovetture'!C18+'[3]TOTALE VI'!C18</f>
        <v>42320</v>
      </c>
      <c r="D18" s="92">
        <f>'[2]4.Autovetture'!D18+'[3]TOTALE VI'!D18</f>
        <v>41461</v>
      </c>
      <c r="E18" s="92">
        <f>'[2]4.Autovetture'!E18+'[3]TOTALE VI'!E18</f>
        <v>19658</v>
      </c>
      <c r="F18" s="92">
        <f>'[2]4.Autovetture'!F18+'[3]TOTALE VI'!F18</f>
        <v>10510</v>
      </c>
      <c r="G18" s="92">
        <f>'[2]4.Autovetture'!G18+'[3]TOTALE VI'!G18</f>
        <v>21644</v>
      </c>
      <c r="H18" s="92">
        <f>'[2]4.Autovetture'!H18+'[3]TOTALE VI'!H18</f>
        <v>32746</v>
      </c>
      <c r="I18" s="92">
        <f>'[2]4.Autovetture'!I18+'[3]TOTALE VI'!I18</f>
        <v>24309</v>
      </c>
      <c r="J18" s="92">
        <f>'[2]4.Autovetture'!J18+'[3]TOTALE VI'!J18</f>
        <v>17895</v>
      </c>
      <c r="K18" s="92">
        <f>'[2]4.Autovetture'!K18+'[3]TOTALE VI'!K18</f>
        <v>10971</v>
      </c>
      <c r="L18" s="92">
        <f>'[2]4.Autovetture'!L18+'[3]TOTALE VI'!L18</f>
        <v>6665</v>
      </c>
      <c r="M18" s="92">
        <f>'[2]4.Autovetture'!M18+'[3]TOTALE VI'!M18</f>
        <v>2631</v>
      </c>
      <c r="N18" s="92">
        <f>'[2]4.Autovetture'!N18+'[3]TOTALE VI'!N18</f>
        <v>8688</v>
      </c>
      <c r="O18" s="92">
        <f>'[2]4.Autovetture'!O18+'[3]TOTALE VI'!O18</f>
        <v>7703</v>
      </c>
      <c r="P18" s="92">
        <f>'[2]4.Autovetture'!P18+'[3]TOTALE VI'!P18</f>
        <v>45035</v>
      </c>
      <c r="Q18" s="92">
        <f>'[2]4.Autovetture'!Q18+'[3]TOTALE VI'!Q18</f>
        <v>69053</v>
      </c>
      <c r="R18" s="92">
        <f>'[2]4.Autovetture'!R18+'[3]TOTALE VI'!R18</f>
        <v>48000</v>
      </c>
      <c r="S18" s="92">
        <f>'[2]4.Autovetture'!S18+'[3]TOTALE VI'!S18</f>
        <v>108839</v>
      </c>
      <c r="T18" s="92">
        <f>'[2]4.Autovetture'!T18+'[3]TOTALE VI'!T18</f>
        <v>112104</v>
      </c>
      <c r="U18" s="92">
        <f>'[2]4.Autovetture'!U18+'[3]TOTALE VI'!U18</f>
        <v>114785</v>
      </c>
      <c r="V18" s="101">
        <f t="shared" si="0"/>
        <v>2.3915292942267893E-2</v>
      </c>
      <c r="W18" s="101">
        <f t="shared" si="1"/>
        <v>1.2463506362582809E-3</v>
      </c>
      <c r="Z18" s="114"/>
    </row>
    <row r="19" spans="1:26">
      <c r="A19" s="93" t="s">
        <v>74</v>
      </c>
      <c r="B19" s="92">
        <f>'[2]4.Autovetture'!B19+'[3]TOTALE VI'!B19</f>
        <v>267319</v>
      </c>
      <c r="C19" s="92">
        <f>'[2]4.Autovetture'!C19+'[3]TOTALE VI'!C19</f>
        <v>238943</v>
      </c>
      <c r="D19" s="92">
        <f>'[2]4.Autovetture'!D19+'[3]TOTALE VI'!D19</f>
        <v>231291</v>
      </c>
      <c r="E19" s="92">
        <f>'[2]4.Autovetture'!E19+'[3]TOTALE VI'!E19</f>
        <v>215281</v>
      </c>
      <c r="F19" s="92">
        <f>'[2]4.Autovetture'!F19+'[3]TOTALE VI'!F19</f>
        <v>247503</v>
      </c>
      <c r="G19" s="92">
        <f>'[2]4.Autovetture'!G19+'[3]TOTALE VI'!G19</f>
        <v>180748</v>
      </c>
      <c r="H19" s="92">
        <f>'[2]4.Autovetture'!H19+'[3]TOTALE VI'!H19</f>
        <v>159454</v>
      </c>
      <c r="I19" s="92">
        <f>'[2]4.Autovetture'!I19+'[3]TOTALE VI'!I19</f>
        <v>138568</v>
      </c>
      <c r="J19" s="92">
        <f>'[2]4.Autovetture'!J19+'[3]TOTALE VI'!J19</f>
        <v>132494</v>
      </c>
      <c r="K19" s="92">
        <f>'[2]4.Autovetture'!K19+'[3]TOTALE VI'!K19</f>
        <v>76751</v>
      </c>
      <c r="L19" s="92">
        <f>'[2]4.Autovetture'!L19+'[3]TOTALE VI'!L19</f>
        <v>94132</v>
      </c>
      <c r="M19" s="92">
        <f>'[2]4.Autovetture'!M19+'[3]TOTALE VI'!M19</f>
        <v>73151</v>
      </c>
      <c r="N19" s="92">
        <f>'[2]4.Autovetture'!N19+'[3]TOTALE VI'!N19</f>
        <v>55639</v>
      </c>
      <c r="O19" s="92">
        <f>'[2]4.Autovetture'!O19+'[3]TOTALE VI'!O19</f>
        <v>29183</v>
      </c>
      <c r="P19" s="92">
        <f>'[2]4.Autovetture'!P19+'[3]TOTALE VI'!P19</f>
        <v>58392</v>
      </c>
      <c r="Q19" s="92">
        <f>'[2]4.Autovetture'!Q19+'[3]TOTALE VI'!Q19</f>
        <v>87560</v>
      </c>
      <c r="R19" s="92">
        <f>'[2]4.Autovetture'!R19+'[3]TOTALE VI'!R19</f>
        <v>71595</v>
      </c>
      <c r="S19" s="92">
        <f>'[2]4.Autovetture'!S19+'[3]TOTALE VI'!S19</f>
        <v>184502</v>
      </c>
      <c r="T19" s="92">
        <f>'[2]4.Autovetture'!T19+'[3]TOTALE VI'!T19</f>
        <v>241222</v>
      </c>
      <c r="U19" s="92">
        <f>'[2]4.Autovetture'!U19+'[3]TOTALE VI'!U19</f>
        <v>203686</v>
      </c>
      <c r="V19" s="101">
        <f t="shared" si="0"/>
        <v>-0.15560769747369643</v>
      </c>
      <c r="W19" s="101">
        <f t="shared" si="1"/>
        <v>2.2116493940576225E-3</v>
      </c>
      <c r="Z19" s="114"/>
    </row>
    <row r="20" spans="1:26">
      <c r="A20" s="93" t="s">
        <v>39</v>
      </c>
      <c r="B20" s="92">
        <f>'[2]4.Autovetture'!B20+'[3]TOTALE VI'!B20</f>
        <v>246724</v>
      </c>
      <c r="C20" s="92">
        <f>'[2]4.Autovetture'!C20+'[3]TOTALE VI'!C20</f>
        <v>239719</v>
      </c>
      <c r="D20" s="92">
        <f>'[2]4.Autovetture'!D20+'[3]TOTALE VI'!D20</f>
        <v>250832</v>
      </c>
      <c r="E20" s="92">
        <f>'[2]4.Autovetture'!E20+'[3]TOTALE VI'!E20</f>
        <v>239361</v>
      </c>
      <c r="F20" s="92">
        <f>'[2]4.Autovetture'!F20+'[3]TOTALE VI'!F20</f>
        <v>226728</v>
      </c>
      <c r="G20" s="92">
        <f>'[2]4.Autovetture'!G20+'[3]TOTALE VI'!G20</f>
        <v>221060</v>
      </c>
      <c r="H20" s="92">
        <f>'[2]4.Autovetture'!H20+'[3]TOTALE VI'!H20</f>
        <v>227325</v>
      </c>
      <c r="I20" s="92">
        <f>'[2]4.Autovetture'!I20+'[3]TOTALE VI'!I20</f>
        <v>176242</v>
      </c>
      <c r="J20" s="92">
        <f>'[2]4.Autovetture'!J20+'[3]TOTALE VI'!J20</f>
        <v>175155</v>
      </c>
      <c r="K20" s="92">
        <f>'[2]4.Autovetture'!K20+'[3]TOTALE VI'!K20</f>
        <v>126015</v>
      </c>
      <c r="L20" s="92">
        <f>'[2]4.Autovetture'!L20+'[3]TOTALE VI'!L20</f>
        <v>158729</v>
      </c>
      <c r="M20" s="92">
        <f>'[2]4.Autovetture'!M20+'[3]TOTALE VI'!M20</f>
        <v>192241</v>
      </c>
      <c r="N20" s="92">
        <f>'[2]4.Autovetture'!N20+'[3]TOTALE VI'!N20</f>
        <v>163561</v>
      </c>
      <c r="O20" s="92">
        <f>'[2]4.Autovetture'!O20+'[3]TOTALE VI'!O20</f>
        <v>154016</v>
      </c>
      <c r="P20" s="92">
        <f>'[2]4.Autovetture'!P20+'[3]TOTALE VI'!P20</f>
        <v>161509</v>
      </c>
      <c r="Q20" s="92">
        <f>'[2]4.Autovetture'!Q20+'[3]TOTALE VI'!Q20</f>
        <v>156626</v>
      </c>
      <c r="R20" s="92">
        <f>'[2]4.Autovetture'!R20+'[3]TOTALE VI'!R20</f>
        <v>143096</v>
      </c>
      <c r="S20" s="92">
        <f>'[2]4.Autovetture'!S20+'[3]TOTALE VI'!S20</f>
        <v>175544</v>
      </c>
      <c r="T20" s="92">
        <f>'[2]4.Autovetture'!T20+'[3]TOTALE VI'!T20</f>
        <v>294366</v>
      </c>
      <c r="U20" s="92">
        <f>'[2]4.Autovetture'!U20+'[3]TOTALE VI'!U20</f>
        <v>345704</v>
      </c>
      <c r="V20" s="101">
        <f t="shared" si="0"/>
        <v>0.17440193500608087</v>
      </c>
      <c r="W20" s="101">
        <f t="shared" si="1"/>
        <v>3.7536995283097333E-3</v>
      </c>
      <c r="Z20" s="114"/>
    </row>
    <row r="21" spans="1:26">
      <c r="A21" s="94" t="s">
        <v>75</v>
      </c>
      <c r="B21" s="92">
        <f>'[2]4.Autovetture'!B21+'[3]TOTALE VI'!B21</f>
        <v>301343</v>
      </c>
      <c r="C21" s="92">
        <f>'[2]4.Autovetture'!C21+'[3]TOTALE VI'!C21</f>
        <v>289147</v>
      </c>
      <c r="D21" s="92">
        <f>'[2]4.Autovetture'!D21+'[3]TOTALE VI'!D21</f>
        <v>276193</v>
      </c>
      <c r="E21" s="92">
        <f>'[2]4.Autovetture'!E21+'[3]TOTALE VI'!E21</f>
        <v>323032</v>
      </c>
      <c r="F21" s="92">
        <f>'[2]4.Autovetture'!F21+'[3]TOTALE VI'!F21</f>
        <v>340270</v>
      </c>
      <c r="G21" s="92">
        <f>'[2]4.Autovetture'!G21+'[3]TOTALE VI'!G21</f>
        <v>339229</v>
      </c>
      <c r="H21" s="92">
        <f>'[2]4.Autovetture'!H21+'[3]TOTALE VI'!H21</f>
        <v>333072</v>
      </c>
      <c r="I21" s="92">
        <f>'[2]4.Autovetture'!I21+'[3]TOTALE VI'!I21</f>
        <v>366020</v>
      </c>
      <c r="J21" s="92">
        <f>'[2]4.Autovetture'!J21+'[3]TOTALE VI'!J21</f>
        <v>308299</v>
      </c>
      <c r="K21" s="92">
        <f>'[2]4.Autovetture'!K21+'[3]TOTALE VI'!K21</f>
        <v>156436</v>
      </c>
      <c r="L21" s="92">
        <f>'[2]4.Autovetture'!L21+'[3]TOTALE VI'!L21</f>
        <v>217184</v>
      </c>
      <c r="M21" s="92">
        <f>'[2]4.Autovetture'!M21+'[3]TOTALE VI'!M21</f>
        <v>226564</v>
      </c>
      <c r="N21" s="92">
        <f>'[2]4.Autovetture'!N21+'[3]TOTALE VI'!N21</f>
        <v>200341</v>
      </c>
      <c r="O21" s="92">
        <f>'[2]4.Autovetture'!O21+'[3]TOTALE VI'!O21</f>
        <v>198667</v>
      </c>
      <c r="P21" s="92">
        <f>'[2]4.Autovetture'!P21+'[3]TOTALE VI'!P21</f>
        <v>192094</v>
      </c>
      <c r="Q21" s="92">
        <f>'[2]4.Autovetture'!Q21+'[3]TOTALE VI'!Q21</f>
        <v>227396</v>
      </c>
      <c r="R21" s="92">
        <f>'[2]4.Autovetture'!R21+'[3]TOTALE VI'!R21</f>
        <v>244200</v>
      </c>
      <c r="S21" s="92">
        <f>'[2]4.Autovetture'!S21+'[3]TOTALE VI'!S21</f>
        <v>273359</v>
      </c>
      <c r="T21" s="92">
        <f>'[2]4.Autovetture'!T21+'[3]TOTALE VI'!T21</f>
        <v>330798</v>
      </c>
      <c r="U21" s="92">
        <f>'[2]4.Autovetture'!U21+'[3]TOTALE VI'!U21</f>
        <v>319105</v>
      </c>
      <c r="V21" s="101">
        <f t="shared" si="0"/>
        <v>-3.5347855791147464E-2</v>
      </c>
      <c r="W21" s="101">
        <f t="shared" si="1"/>
        <v>3.4648840857533537E-3</v>
      </c>
      <c r="Z21" s="114"/>
    </row>
    <row r="22" spans="1:26">
      <c r="A22" s="95" t="s">
        <v>40</v>
      </c>
      <c r="B22" s="92">
        <f>'[2]4.Autovetture'!B22+'[3]TOTALE VI'!B22</f>
        <v>-383177</v>
      </c>
      <c r="C22" s="92">
        <f>'[2]4.Autovetture'!C22+'[3]TOTALE VI'!C22</f>
        <v>-368774</v>
      </c>
      <c r="D22" s="92">
        <f>'[2]4.Autovetture'!D22+'[3]TOTALE VI'!D22</f>
        <v>-414997</v>
      </c>
      <c r="E22" s="92">
        <f>'[2]4.Autovetture'!E22+'[3]TOTALE VI'!E22</f>
        <v>-387700</v>
      </c>
      <c r="F22" s="92">
        <f>'[2]4.Autovetture'!F22+'[3]TOTALE VI'!F22</f>
        <v>-369524</v>
      </c>
      <c r="G22" s="92">
        <f>'[2]4.Autovetture'!G22+'[3]TOTALE VI'!G22</f>
        <v>-374244</v>
      </c>
      <c r="H22" s="92">
        <f>'[2]4.Autovetture'!H22+'[3]TOTALE VI'!H22</f>
        <v>-297111</v>
      </c>
      <c r="I22" s="92">
        <f>'[2]4.Autovetture'!I22+'[3]TOTALE VI'!I22</f>
        <v>-229980</v>
      </c>
      <c r="J22" s="92">
        <f>'[2]4.Autovetture'!J22+'[3]TOTALE VI'!J22</f>
        <v>-164569</v>
      </c>
      <c r="K22" s="92">
        <f>'[2]4.Autovetture'!K22+'[3]TOTALE VI'!K22</f>
        <v>-98246</v>
      </c>
      <c r="L22" s="92">
        <f>'[2]4.Autovetture'!L22+'[3]TOTALE VI'!L22</f>
        <v>-66018</v>
      </c>
      <c r="M22" s="92">
        <f>'[2]4.Autovetture'!M22+'[3]TOTALE VI'!M22</f>
        <v>-100417</v>
      </c>
      <c r="N22" s="92">
        <f>'[2]4.Autovetture'!N22+'[3]TOTALE VI'!N22</f>
        <v>-88891</v>
      </c>
      <c r="O22" s="92">
        <f>'[2]4.Autovetture'!O22+'[3]TOTALE VI'!O22</f>
        <v>-6084</v>
      </c>
      <c r="P22" s="92">
        <f>'[2]4.Autovetture'!P22+'[3]TOTALE VI'!P22</f>
        <v>-5749</v>
      </c>
      <c r="Q22" s="92">
        <f>'[2]4.Autovetture'!Q22+'[3]TOTALE VI'!Q22</f>
        <v>-7866</v>
      </c>
      <c r="R22" s="92">
        <f>'[2]4.Autovetture'!R22+'[3]TOTALE VI'!R22</f>
        <v>-8505</v>
      </c>
      <c r="S22" s="92">
        <f>'[2]4.Autovetture'!S22+'[3]TOTALE VI'!S22</f>
        <v>-11643</v>
      </c>
      <c r="T22" s="92"/>
      <c r="U22" s="92"/>
      <c r="V22" s="101"/>
      <c r="W22" s="101"/>
      <c r="Z22" s="114"/>
    </row>
    <row r="23" spans="1:26">
      <c r="A23" s="31" t="s">
        <v>41</v>
      </c>
      <c r="B23" s="38">
        <f>'[2]4.Autovetture'!B23+'[3]TOTALE VI'!B23</f>
        <v>0</v>
      </c>
      <c r="C23" s="38">
        <f>'[2]4.Autovetture'!C23+'[3]TOTALE VI'!C23</f>
        <v>0</v>
      </c>
      <c r="D23" s="38">
        <f>'[2]4.Autovetture'!D23+'[3]TOTALE VI'!D23</f>
        <v>0</v>
      </c>
      <c r="E23" s="38">
        <f>'[2]4.Autovetture'!E23+'[3]TOTALE VI'!E23</f>
        <v>0</v>
      </c>
      <c r="F23" s="38">
        <f>'[2]4.Autovetture'!F23+'[3]TOTALE VI'!F23</f>
        <v>1479357</v>
      </c>
      <c r="G23" s="38">
        <f>'[2]4.Autovetture'!G23+'[3]TOTALE VI'!G23</f>
        <v>1721592</v>
      </c>
      <c r="H23" s="38">
        <f>'[2]4.Autovetture'!H23+'[3]TOTALE VI'!H23</f>
        <v>2208168</v>
      </c>
      <c r="I23" s="38">
        <f>'[2]4.Autovetture'!I23+'[3]TOTALE VI'!I23</f>
        <v>3033563</v>
      </c>
      <c r="J23" s="38">
        <f>'[2]4.Autovetture'!J23+'[3]TOTALE VI'!J23</f>
        <v>3264389</v>
      </c>
      <c r="K23" s="38">
        <f>'[2]4.Autovetture'!K23+'[3]TOTALE VI'!K23</f>
        <v>3047371</v>
      </c>
      <c r="L23" s="38">
        <f>'[2]4.Autovetture'!L23+'[3]TOTALE VI'!L23</f>
        <v>3281504</v>
      </c>
      <c r="M23" s="38">
        <f>'[2]4.Autovetture'!M23+'[3]TOTALE VI'!M23</f>
        <v>3400623</v>
      </c>
      <c r="N23" s="38">
        <f>'[2]4.Autovetture'!N23+'[3]TOTALE VI'!N23</f>
        <v>3446860</v>
      </c>
      <c r="O23" s="38">
        <f>'[2]4.Autovetture'!O23+'[3]TOTALE VI'!O23</f>
        <v>3424108</v>
      </c>
      <c r="P23" s="38">
        <f>'[2]4.Autovetture'!P23+'[3]TOTALE VI'!P23</f>
        <v>3643508</v>
      </c>
      <c r="Q23" s="38">
        <f>'[2]4.Autovetture'!Q23+'[3]TOTALE VI'!Q23</f>
        <v>3838007</v>
      </c>
      <c r="R23" s="38">
        <f>'[2]4.Autovetture'!R23+'[3]TOTALE VI'!R23</f>
        <v>3966038</v>
      </c>
      <c r="S23" s="38">
        <f>'[2]4.Autovetture'!S23+'[3]TOTALE VI'!S23</f>
        <v>4117596</v>
      </c>
      <c r="T23" s="38">
        <f>'[2]4.Autovetture'!T23+'[3]TOTALE VI'!T23</f>
        <v>4348446</v>
      </c>
      <c r="U23" s="38">
        <f>'[2]4.Autovetture'!U23+'[3]TOTALE VI'!U23</f>
        <v>4375017</v>
      </c>
      <c r="V23" s="17">
        <f t="shared" ref="V23:V29" si="2">(U23-T23)/T23</f>
        <v>6.1104587707884609E-3</v>
      </c>
      <c r="W23" s="17">
        <f t="shared" ref="W23:W29" si="3">U23/U$7</f>
        <v>4.7504510359287322E-2</v>
      </c>
      <c r="Z23" s="114"/>
    </row>
    <row r="24" spans="1:26">
      <c r="A24" s="96" t="s">
        <v>18</v>
      </c>
      <c r="B24" s="92">
        <f>'[2]4.Autovetture'!B24+'[3]TOTALE VI'!B24</f>
        <v>0</v>
      </c>
      <c r="C24" s="92">
        <f>'[2]4.Autovetture'!C24+'[3]TOTALE VI'!C24</f>
        <v>0</v>
      </c>
      <c r="D24" s="92">
        <f>'[2]4.Autovetture'!D24+'[3]TOTALE VI'!D24</f>
        <v>0</v>
      </c>
      <c r="E24" s="92">
        <f>'[2]4.Autovetture'!E24+'[3]TOTALE VI'!E24</f>
        <v>0</v>
      </c>
      <c r="F24" s="92">
        <f>'[2]4.Autovetture'!F24+'[3]TOTALE VI'!F24</f>
        <v>448360</v>
      </c>
      <c r="G24" s="92">
        <f>'[2]4.Autovetture'!G24+'[3]TOTALE VI'!G24</f>
        <v>602237</v>
      </c>
      <c r="H24" s="92">
        <f>'[2]4.Autovetture'!H24+'[3]TOTALE VI'!H24</f>
        <v>854817</v>
      </c>
      <c r="I24" s="92">
        <f>'[2]4.Autovetture'!I24+'[3]TOTALE VI'!I24</f>
        <v>937648</v>
      </c>
      <c r="J24" s="92">
        <f>'[2]4.Autovetture'!J24+'[3]TOTALE VI'!J24</f>
        <v>946567</v>
      </c>
      <c r="K24" s="92">
        <f>'[2]4.Autovetture'!K24+'[3]TOTALE VI'!K24</f>
        <v>983243</v>
      </c>
      <c r="L24" s="92">
        <f>'[2]4.Autovetture'!L24+'[3]TOTALE VI'!L24</f>
        <v>1076384</v>
      </c>
      <c r="M24" s="92">
        <f>'[2]4.Autovetture'!M24+'[3]TOTALE VI'!M24</f>
        <v>1199845</v>
      </c>
      <c r="N24" s="92">
        <f>'[2]4.Autovetture'!N24+'[3]TOTALE VI'!N24</f>
        <v>1178995</v>
      </c>
      <c r="O24" s="92">
        <f>'[2]4.Autovetture'!O24+'[3]TOTALE VI'!O24</f>
        <v>1132931</v>
      </c>
      <c r="P24" s="92">
        <f>'[2]4.Autovetture'!P24+'[3]TOTALE VI'!P24</f>
        <v>1251220</v>
      </c>
      <c r="Q24" s="92">
        <f>'[2]4.Autovetture'!Q24+'[3]TOTALE VI'!Q24</f>
        <v>1246533</v>
      </c>
      <c r="R24" s="92">
        <f>'[2]4.Autovetture'!R24+'[3]TOTALE VI'!R24</f>
        <v>1349896</v>
      </c>
      <c r="S24" s="92">
        <f>'[2]4.Autovetture'!S24+'[3]TOTALE VI'!S24</f>
        <v>1419993</v>
      </c>
      <c r="T24" s="92">
        <f>'[2]4.Autovetture'!T24+'[3]TOTALE VI'!T24</f>
        <v>1442884</v>
      </c>
      <c r="U24" s="92">
        <f>'[2]4.Autovetture'!U24+'[3]TOTALE VI'!U24</f>
        <v>1433963</v>
      </c>
      <c r="V24" s="101">
        <f t="shared" si="2"/>
        <v>-6.1827562021617814E-3</v>
      </c>
      <c r="W24" s="101">
        <f t="shared" si="3"/>
        <v>1.5570158970430225E-2</v>
      </c>
      <c r="Z24" s="114"/>
    </row>
    <row r="25" spans="1:26">
      <c r="A25" s="96" t="s">
        <v>19</v>
      </c>
      <c r="B25" s="92">
        <f>'[2]4.Autovetture'!B25+'[3]TOTALE VI'!B25</f>
        <v>0</v>
      </c>
      <c r="C25" s="92">
        <f>'[2]4.Autovetture'!C25+'[3]TOTALE VI'!C25</f>
        <v>0</v>
      </c>
      <c r="D25" s="92">
        <f>'[2]4.Autovetture'!D25+'[3]TOTALE VI'!D25</f>
        <v>0</v>
      </c>
      <c r="E25" s="92">
        <f>'[2]4.Autovetture'!E25+'[3]TOTALE VI'!E25</f>
        <v>0</v>
      </c>
      <c r="F25" s="92">
        <f>'[2]4.Autovetture'!F25+'[3]TOTALE VI'!F25</f>
        <v>600685</v>
      </c>
      <c r="G25" s="92">
        <f>'[2]4.Autovetture'!G25+'[3]TOTALE VI'!G25</f>
        <v>613200</v>
      </c>
      <c r="H25" s="92">
        <f>'[2]4.Autovetture'!H25+'[3]TOTALE VI'!H25</f>
        <v>714600</v>
      </c>
      <c r="I25" s="92">
        <f>'[2]4.Autovetture'!I25+'[3]TOTALE VI'!I25</f>
        <v>792703</v>
      </c>
      <c r="J25" s="92">
        <f>'[2]4.Autovetture'!J25+'[3]TOTALE VI'!J25</f>
        <v>952840</v>
      </c>
      <c r="K25" s="92">
        <f>'[2]4.Autovetture'!K25+'[3]TOTALE VI'!K25</f>
        <v>878998</v>
      </c>
      <c r="L25" s="92">
        <f>'[2]4.Autovetture'!L25+'[3]TOTALE VI'!L25</f>
        <v>869474</v>
      </c>
      <c r="M25" s="92">
        <f>'[2]4.Autovetture'!M25+'[3]TOTALE VI'!M25</f>
        <v>838133</v>
      </c>
      <c r="N25" s="92">
        <f>'[2]4.Autovetture'!N25+'[3]TOTALE VI'!N25</f>
        <v>654756</v>
      </c>
      <c r="O25" s="92">
        <f>'[2]4.Autovetture'!O25+'[3]TOTALE VI'!O25</f>
        <v>590159</v>
      </c>
      <c r="P25" s="92">
        <f>'[2]4.Autovetture'!P25+'[3]TOTALE VI'!P25</f>
        <v>593504</v>
      </c>
      <c r="Q25" s="92">
        <f>'[2]4.Autovetture'!Q25+'[3]TOTALE VI'!Q25</f>
        <v>660692</v>
      </c>
      <c r="R25" s="92">
        <f>'[2]4.Autovetture'!R25+'[3]TOTALE VI'!R25</f>
        <v>681834</v>
      </c>
      <c r="S25" s="92">
        <f>'[2]4.Autovetture'!S25+'[3]TOTALE VI'!S25</f>
        <v>689783</v>
      </c>
      <c r="T25" s="92">
        <f>'[2]4.Autovetture'!T25+'[3]TOTALE VI'!T25</f>
        <v>659652</v>
      </c>
      <c r="U25" s="92">
        <f>'[2]4.Autovetture'!U25+'[3]TOTALE VI'!U25</f>
        <v>649864</v>
      </c>
      <c r="V25" s="101">
        <f t="shared" si="2"/>
        <v>-1.48381267698726E-2</v>
      </c>
      <c r="W25" s="101">
        <f t="shared" si="3"/>
        <v>7.0563088372291799E-3</v>
      </c>
      <c r="Z25" s="114"/>
    </row>
    <row r="26" spans="1:26">
      <c r="A26" s="96" t="s">
        <v>20</v>
      </c>
      <c r="B26" s="92">
        <f>'[2]4.Autovetture'!B26+'[3]TOTALE VI'!B26</f>
        <v>0</v>
      </c>
      <c r="C26" s="92">
        <f>'[2]4.Autovetture'!C26+'[3]TOTALE VI'!C26</f>
        <v>0</v>
      </c>
      <c r="D26" s="92">
        <f>'[2]4.Autovetture'!D26+'[3]TOTALE VI'!D26</f>
        <v>0</v>
      </c>
      <c r="E26" s="92">
        <f>'[2]4.Autovetture'!E26+'[3]TOTALE VI'!E26</f>
        <v>0</v>
      </c>
      <c r="F26" s="92">
        <f>'[2]4.Autovetture'!F26+'[3]TOTALE VI'!F26</f>
        <v>223542</v>
      </c>
      <c r="G26" s="92">
        <f>'[2]4.Autovetture'!G26+'[3]TOTALE VI'!G26</f>
        <v>218349</v>
      </c>
      <c r="H26" s="92">
        <f>'[2]4.Autovetture'!H26+'[3]TOTALE VI'!H26</f>
        <v>295391</v>
      </c>
      <c r="I26" s="92">
        <f>'[2]4.Autovetture'!I26+'[3]TOTALE VI'!I26</f>
        <v>571071</v>
      </c>
      <c r="J26" s="92">
        <f>'[2]4.Autovetture'!J26+'[3]TOTALE VI'!J26</f>
        <v>575776</v>
      </c>
      <c r="K26" s="92">
        <f>'[2]4.Autovetture'!K26+'[3]TOTALE VI'!K26</f>
        <v>461340</v>
      </c>
      <c r="L26" s="92">
        <f>'[2]4.Autovetture'!L26+'[3]TOTALE VI'!L26</f>
        <v>561933</v>
      </c>
      <c r="M26" s="92">
        <f>'[2]4.Autovetture'!M26+'[3]TOTALE VI'!M26</f>
        <v>639763</v>
      </c>
      <c r="N26" s="92">
        <f>'[2]4.Autovetture'!N26+'[3]TOTALE VI'!N26</f>
        <v>926555</v>
      </c>
      <c r="O26" s="92">
        <f>'[2]4.Autovetture'!O26+'[3]TOTALE VI'!O26</f>
        <v>975000</v>
      </c>
      <c r="P26" s="92">
        <f>'[2]4.Autovetture'!P26+'[3]TOTALE VI'!P26</f>
        <v>971160</v>
      </c>
      <c r="Q26" s="92">
        <f>'[2]4.Autovetture'!Q26+'[3]TOTALE VI'!Q26</f>
        <v>1038503</v>
      </c>
      <c r="R26" s="92">
        <f>'[2]4.Autovetture'!R26+'[3]TOTALE VI'!R26</f>
        <v>1040000</v>
      </c>
      <c r="S26" s="92">
        <f>'[2]4.Autovetture'!S26+'[3]TOTALE VI'!S26</f>
        <v>1032445</v>
      </c>
      <c r="T26" s="92">
        <f>'[2]4.Autovetture'!T26+'[3]TOTALE VI'!T26</f>
        <v>1093215</v>
      </c>
      <c r="U26" s="92">
        <f>'[2]4.Autovetture'!U26+'[3]TOTALE VI'!U26</f>
        <v>1100000</v>
      </c>
      <c r="V26" s="101">
        <f t="shared" si="2"/>
        <v>6.2064644191673181E-3</v>
      </c>
      <c r="W26" s="101">
        <f t="shared" si="3"/>
        <v>1.1943944765292583E-2</v>
      </c>
      <c r="Z26" s="114"/>
    </row>
    <row r="27" spans="1:26">
      <c r="A27" s="96" t="s">
        <v>42</v>
      </c>
      <c r="B27" s="92">
        <f>'[2]4.Autovetture'!B27+'[3]TOTALE VI'!B27</f>
        <v>0</v>
      </c>
      <c r="C27" s="92">
        <f>'[2]4.Autovetture'!C27+'[3]TOTALE VI'!C27</f>
        <v>0</v>
      </c>
      <c r="D27" s="92">
        <f>'[2]4.Autovetture'!D27+'[3]TOTALE VI'!D27</f>
        <v>0</v>
      </c>
      <c r="E27" s="92">
        <f>'[2]4.Autovetture'!E27+'[3]TOTALE VI'!E27</f>
        <v>0</v>
      </c>
      <c r="F27" s="92">
        <f>'[2]4.Autovetture'!F27+'[3]TOTALE VI'!F27</f>
        <v>131646</v>
      </c>
      <c r="G27" s="92">
        <f>'[2]4.Autovetture'!G27+'[3]TOTALE VI'!G27</f>
        <v>177951</v>
      </c>
      <c r="H27" s="92">
        <f>'[2]4.Autovetture'!H27+'[3]TOTALE VI'!H27</f>
        <v>153127</v>
      </c>
      <c r="I27" s="92">
        <f>'[2]4.Autovetture'!I27+'[3]TOTALE VI'!I27</f>
        <v>198402</v>
      </c>
      <c r="J27" s="92">
        <f>'[2]4.Autovetture'!J27+'[3]TOTALE VI'!J27</f>
        <v>197843</v>
      </c>
      <c r="K27" s="92">
        <f>'[2]4.Autovetture'!K27+'[3]TOTALE VI'!K27</f>
        <v>212749</v>
      </c>
      <c r="L27" s="92">
        <f>'[2]4.Autovetture'!L27+'[3]TOTALE VI'!L27</f>
        <v>211340</v>
      </c>
      <c r="M27" s="92">
        <f>'[2]4.Autovetture'!M27+'[3]TOTALE VI'!M27</f>
        <v>174119</v>
      </c>
      <c r="N27" s="92">
        <f>'[2]4.Autovetture'!N27+'[3]TOTALE VI'!N27</f>
        <v>130949</v>
      </c>
      <c r="O27" s="92">
        <f>'[2]4.Autovetture'!O27+'[3]TOTALE VI'!O27</f>
        <v>93734</v>
      </c>
      <c r="P27" s="92">
        <f>'[2]4.Autovetture'!P27+'[3]TOTALE VI'!P27</f>
        <v>118591</v>
      </c>
      <c r="Q27" s="92">
        <f>'[2]4.Autovetture'!Q27+'[3]TOTALE VI'!Q27</f>
        <v>133092</v>
      </c>
      <c r="R27" s="92">
        <f>'[2]4.Autovetture'!R27+'[3]TOTALE VI'!R27</f>
        <v>133702</v>
      </c>
      <c r="S27" s="92">
        <f>'[2]4.Autovetture'!S27+'[3]TOTALE VI'!S27</f>
        <v>189852</v>
      </c>
      <c r="T27" s="92">
        <f>'[2]4.Autovetture'!T27+'[3]TOTALE VI'!T27</f>
        <v>209378</v>
      </c>
      <c r="U27" s="92">
        <f>'[2]4.Autovetture'!U27+'[3]TOTALE VI'!U27</f>
        <v>199102</v>
      </c>
      <c r="V27" s="101">
        <f t="shared" si="2"/>
        <v>-4.907869976788392E-2</v>
      </c>
      <c r="W27" s="101">
        <f t="shared" si="3"/>
        <v>2.1618757187811667E-3</v>
      </c>
      <c r="Z27" s="114"/>
    </row>
    <row r="28" spans="1:26">
      <c r="A28" s="96" t="s">
        <v>43</v>
      </c>
      <c r="B28" s="92">
        <f>'[2]4.Autovetture'!B28+'[3]TOTALE VI'!B28</f>
        <v>0</v>
      </c>
      <c r="C28" s="92">
        <f>'[2]4.Autovetture'!C28+'[3]TOTALE VI'!C28</f>
        <v>0</v>
      </c>
      <c r="D28" s="92">
        <f>'[2]4.Autovetture'!D28+'[3]TOTALE VI'!D28</f>
        <v>0</v>
      </c>
      <c r="E28" s="92">
        <f>'[2]4.Autovetture'!E28+'[3]TOTALE VI'!E28</f>
        <v>0</v>
      </c>
      <c r="F28" s="92">
        <f>'[2]4.Autovetture'!F28+'[3]TOTALE VI'!F28</f>
        <v>0</v>
      </c>
      <c r="G28" s="92">
        <f>'[2]4.Autovetture'!G28+'[3]TOTALE VI'!G28</f>
        <v>0</v>
      </c>
      <c r="H28" s="92">
        <f>'[2]4.Autovetture'!H28+'[3]TOTALE VI'!H28</f>
        <v>0</v>
      </c>
      <c r="I28" s="92">
        <f>'[2]4.Autovetture'!I28+'[3]TOTALE VI'!I28</f>
        <v>241712</v>
      </c>
      <c r="J28" s="92">
        <f>'[2]4.Autovetture'!J28+'[3]TOTALE VI'!J28</f>
        <v>245308</v>
      </c>
      <c r="K28" s="92">
        <f>'[2]4.Autovetture'!K28+'[3]TOTALE VI'!K28</f>
        <v>296498</v>
      </c>
      <c r="L28" s="92">
        <f>'[2]4.Autovetture'!L28+'[3]TOTALE VI'!L28</f>
        <v>350912</v>
      </c>
      <c r="M28" s="92">
        <f>'[2]4.Autovetture'!M28+'[3]TOTALE VI'!M28</f>
        <v>335232</v>
      </c>
      <c r="N28" s="92">
        <f>'[2]4.Autovetture'!N28+'[3]TOTALE VI'!N28</f>
        <v>337765</v>
      </c>
      <c r="O28" s="92">
        <f>'[2]4.Autovetture'!O28+'[3]TOTALE VI'!O28</f>
        <v>410997</v>
      </c>
      <c r="P28" s="92">
        <f>'[2]4.Autovetture'!P28+'[3]TOTALE VI'!P28</f>
        <v>391434</v>
      </c>
      <c r="Q28" s="92">
        <f>'[2]4.Autovetture'!Q28+'[3]TOTALE VI'!Q28</f>
        <v>387177</v>
      </c>
      <c r="R28" s="92">
        <f>'[2]4.Autovetture'!R28+'[3]TOTALE VI'!R28</f>
        <v>359306</v>
      </c>
      <c r="S28" s="92">
        <f>'[2]4.Autovetture'!S28+'[3]TOTALE VI'!S28</f>
        <v>363688</v>
      </c>
      <c r="T28" s="92">
        <f>'[2]4.Autovetture'!T28+'[3]TOTALE VI'!T28</f>
        <v>476769</v>
      </c>
      <c r="U28" s="92">
        <f>'[2]4.Autovetture'!U28+'[3]TOTALE VI'!U28</f>
        <v>490412</v>
      </c>
      <c r="V28" s="101">
        <f t="shared" si="2"/>
        <v>2.8615534986544847E-2</v>
      </c>
      <c r="W28" s="101">
        <f t="shared" si="3"/>
        <v>5.3249580365787872E-3</v>
      </c>
      <c r="Z28" s="114"/>
    </row>
    <row r="29" spans="1:26">
      <c r="A29" s="96" t="s">
        <v>44</v>
      </c>
      <c r="B29" s="92">
        <f>'[2]4.Autovetture'!B29+'[3]TOTALE VI'!B29</f>
        <v>0</v>
      </c>
      <c r="C29" s="92">
        <f>'[2]4.Autovetture'!C29+'[3]TOTALE VI'!C29</f>
        <v>0</v>
      </c>
      <c r="D29" s="92">
        <f>'[2]4.Autovetture'!D29+'[3]TOTALE VI'!D29</f>
        <v>0</v>
      </c>
      <c r="E29" s="92">
        <f>'[2]4.Autovetture'!E29+'[3]TOTALE VI'!E29</f>
        <v>0</v>
      </c>
      <c r="F29" s="92">
        <f>'[2]4.Autovetture'!F29+'[3]TOTALE VI'!F29</f>
        <v>122666</v>
      </c>
      <c r="G29" s="92">
        <f>'[2]4.Autovetture'!G29+'[3]TOTALE VI'!G29</f>
        <v>152015</v>
      </c>
      <c r="H29" s="92">
        <f>'[2]4.Autovetture'!H29+'[3]TOTALE VI'!H29</f>
        <v>190233</v>
      </c>
      <c r="I29" s="92">
        <f>'[2]4.Autovetture'!I29+'[3]TOTALE VI'!I29</f>
        <v>292027</v>
      </c>
      <c r="J29" s="92">
        <f>'[2]4.Autovetture'!J29+'[3]TOTALE VI'!J29</f>
        <v>346055</v>
      </c>
      <c r="K29" s="92">
        <f>'[2]4.Autovetture'!K29+'[3]TOTALE VI'!K29</f>
        <v>214543</v>
      </c>
      <c r="L29" s="92">
        <f>'[2]4.Autovetture'!L29+'[3]TOTALE VI'!L29</f>
        <v>211461</v>
      </c>
      <c r="M29" s="92">
        <f>'[2]4.Autovetture'!M29+'[3]TOTALE VI'!M29</f>
        <v>213531</v>
      </c>
      <c r="N29" s="92">
        <f>'[2]4.Autovetture'!N29+'[3]TOTALE VI'!N29</f>
        <v>217840</v>
      </c>
      <c r="O29" s="92">
        <f>'[2]4.Autovetture'!O29+'[3]TOTALE VI'!O29</f>
        <v>321287</v>
      </c>
      <c r="P29" s="92">
        <f>'[2]4.Autovetture'!P29+'[3]TOTALE VI'!P29</f>
        <v>437599</v>
      </c>
      <c r="Q29" s="92">
        <f>'[2]4.Autovetture'!Q29+'[3]TOTALE VI'!Q29</f>
        <v>495370</v>
      </c>
      <c r="R29" s="92">
        <f>'[2]4.Autovetture'!R29+'[3]TOTALE VI'!R29</f>
        <v>526500</v>
      </c>
      <c r="S29" s="92">
        <f>'[2]4.Autovetture'!S29+'[3]TOTALE VI'!S29</f>
        <v>421835</v>
      </c>
      <c r="T29" s="92">
        <f>'[2]4.Autovetture'!T29+'[3]TOTALE VI'!T29</f>
        <v>466508</v>
      </c>
      <c r="U29" s="92">
        <f>'[2]4.Autovetture'!U29+'[3]TOTALE VI'!U29</f>
        <v>501667</v>
      </c>
      <c r="V29" s="101">
        <f t="shared" si="2"/>
        <v>7.53663388409202E-2</v>
      </c>
      <c r="W29" s="101">
        <f t="shared" si="3"/>
        <v>5.4471663077909393E-3</v>
      </c>
      <c r="Z29" s="114"/>
    </row>
    <row r="30" spans="1:26">
      <c r="A30" s="95" t="s">
        <v>40</v>
      </c>
      <c r="B30" s="92">
        <f>'[2]4.Autovetture'!B30+'[3]TOTALE VI'!B30</f>
        <v>0</v>
      </c>
      <c r="C30" s="92">
        <f>'[2]4.Autovetture'!C30+'[3]TOTALE VI'!C30</f>
        <v>0</v>
      </c>
      <c r="D30" s="92">
        <f>'[2]4.Autovetture'!D30+'[3]TOTALE VI'!D30</f>
        <v>0</v>
      </c>
      <c r="E30" s="92">
        <f>'[2]4.Autovetture'!E30+'[3]TOTALE VI'!E30</f>
        <v>0</v>
      </c>
      <c r="F30" s="92">
        <f>'[2]4.Autovetture'!F30+'[3]TOTALE VI'!F30</f>
        <v>-47542</v>
      </c>
      <c r="G30" s="92">
        <f>'[2]4.Autovetture'!G30+'[3]TOTALE VI'!G30</f>
        <v>-42160</v>
      </c>
      <c r="H30" s="92">
        <f>'[2]4.Autovetture'!H30+'[3]TOTALE VI'!H30</f>
        <v>0</v>
      </c>
      <c r="I30" s="92">
        <f>'[2]4.Autovetture'!I30+'[3]TOTALE VI'!I30</f>
        <v>0</v>
      </c>
      <c r="J30" s="92">
        <f>'[2]4.Autovetture'!J30+'[3]TOTALE VI'!J30</f>
        <v>0</v>
      </c>
      <c r="K30" s="92">
        <f>'[2]4.Autovetture'!K30+'[3]TOTALE VI'!K30</f>
        <v>0</v>
      </c>
      <c r="L30" s="92">
        <f>'[2]4.Autovetture'!L30+'[3]TOTALE VI'!L30</f>
        <v>0</v>
      </c>
      <c r="M30" s="92">
        <f>'[2]4.Autovetture'!M30+'[3]TOTALE VI'!M30</f>
        <v>0</v>
      </c>
      <c r="N30" s="92">
        <f>'[2]4.Autovetture'!N30+'[3]TOTALE VI'!N30</f>
        <v>0</v>
      </c>
      <c r="O30" s="92">
        <f>'[2]4.Autovetture'!O30+'[3]TOTALE VI'!O30</f>
        <v>-100000</v>
      </c>
      <c r="P30" s="92">
        <f>'[2]4.Autovetture'!P30+'[3]TOTALE VI'!P30</f>
        <v>-120000</v>
      </c>
      <c r="Q30" s="92">
        <f>'[2]4.Autovetture'!Q30+'[3]TOTALE VI'!Q30</f>
        <v>-123360</v>
      </c>
      <c r="R30" s="92">
        <f>'[2]4.Autovetture'!R30+'[3]TOTALE VI'!R30</f>
        <v>-125200</v>
      </c>
      <c r="S30" s="92"/>
      <c r="T30" s="92"/>
      <c r="U30" s="92"/>
      <c r="V30" s="102"/>
      <c r="W30" s="102"/>
      <c r="Z30" s="114"/>
    </row>
    <row r="31" spans="1:26">
      <c r="A31" s="7" t="s">
        <v>22</v>
      </c>
      <c r="B31" s="38">
        <f>'[2]4.Autovetture'!B31+'[3]TOTALE VI'!B31</f>
        <v>430947</v>
      </c>
      <c r="C31" s="38">
        <f>'[2]4.Autovetture'!C31+'[3]TOTALE VI'!C31</f>
        <v>270685</v>
      </c>
      <c r="D31" s="38">
        <f>'[2]4.Autovetture'!D31+'[3]TOTALE VI'!D31</f>
        <v>346565</v>
      </c>
      <c r="E31" s="38">
        <f>'[2]4.Autovetture'!E31+'[3]TOTALE VI'!E31</f>
        <v>533672</v>
      </c>
      <c r="F31" s="38">
        <f>'[2]4.Autovetture'!F31+'[3]TOTALE VI'!F31</f>
        <v>823408</v>
      </c>
      <c r="G31" s="38">
        <f>'[2]4.Autovetture'!G31+'[3]TOTALE VI'!G31</f>
        <v>879452</v>
      </c>
      <c r="H31" s="38">
        <f>'[2]4.Autovetture'!H31+'[3]TOTALE VI'!H31</f>
        <v>987580</v>
      </c>
      <c r="I31" s="38">
        <f>'[2]4.Autovetture'!I31+'[3]TOTALE VI'!I31</f>
        <v>1099413</v>
      </c>
      <c r="J31" s="38">
        <f>'[2]4.Autovetture'!J31+'[3]TOTALE VI'!J31</f>
        <v>1147110</v>
      </c>
      <c r="K31" s="38">
        <f>'[2]4.Autovetture'!K31+'[3]TOTALE VI'!K31</f>
        <v>869605</v>
      </c>
      <c r="L31" s="38">
        <f>'[2]4.Autovetture'!L31+'[3]TOTALE VI'!L31</f>
        <v>1094557</v>
      </c>
      <c r="M31" s="38">
        <f>'[2]4.Autovetture'!M31+'[3]TOTALE VI'!M31</f>
        <v>1189131</v>
      </c>
      <c r="N31" s="38">
        <f>'[2]4.Autovetture'!N31+'[3]TOTALE VI'!N31</f>
        <v>1072978</v>
      </c>
      <c r="O31" s="38">
        <f>'[2]4.Autovetture'!O31+'[3]TOTALE VI'!O31</f>
        <v>1125534</v>
      </c>
      <c r="P31" s="38">
        <f>'[2]4.Autovetture'!P31+'[3]TOTALE VI'!P31</f>
        <v>1170445</v>
      </c>
      <c r="Q31" s="38">
        <f>'[2]4.Autovetture'!Q31+'[3]TOTALE VI'!Q31</f>
        <v>1358796</v>
      </c>
      <c r="R31" s="38">
        <f>'[2]4.Autovetture'!R31+'[3]TOTALE VI'!R31</f>
        <v>1485927</v>
      </c>
      <c r="S31" s="38">
        <f>'[2]4.Autovetture'!S31+'[3]TOTALE VI'!S31</f>
        <v>1695731</v>
      </c>
      <c r="T31" s="38">
        <f>'[2]4.Autovetture'!T31+'[3]TOTALE VI'!T31</f>
        <v>1550150</v>
      </c>
      <c r="U31" s="38">
        <f>'[2]4.Autovetture'!U31+'[3]TOTALE VI'!U31</f>
        <v>1461244</v>
      </c>
      <c r="V31" s="17">
        <f t="shared" ref="V31:V33" si="4">(U31-T31)/T31</f>
        <v>-5.7353159371673706E-2</v>
      </c>
      <c r="W31" s="17">
        <f t="shared" ref="W31:W33" si="5">U31/U$7</f>
        <v>1.5866379658741086E-2</v>
      </c>
      <c r="Z31" s="114"/>
    </row>
    <row r="32" spans="1:26">
      <c r="A32" s="7" t="s">
        <v>21</v>
      </c>
      <c r="B32" s="38">
        <f>'[2]4.Autovetture'!B32+'[3]TOTALE VI'!B32</f>
        <v>1205581</v>
      </c>
      <c r="C32" s="38">
        <f>'[2]4.Autovetture'!C32+'[3]TOTALE VI'!C32</f>
        <v>1250682</v>
      </c>
      <c r="D32" s="38">
        <f>'[2]4.Autovetture'!D32+'[3]TOTALE VI'!D32</f>
        <v>1219750</v>
      </c>
      <c r="E32" s="38">
        <f>'[2]4.Autovetture'!E32+'[3]TOTALE VI'!E32</f>
        <v>1278792</v>
      </c>
      <c r="F32" s="38">
        <f>'[2]4.Autovetture'!F32+'[3]TOTALE VI'!F32</f>
        <v>1386127</v>
      </c>
      <c r="G32" s="38">
        <f>'[2]4.Autovetture'!G32+'[3]TOTALE VI'!G32</f>
        <v>1354504</v>
      </c>
      <c r="H32" s="38">
        <f>'[2]4.Autovetture'!H32+'[3]TOTALE VI'!H32</f>
        <v>1503469</v>
      </c>
      <c r="I32" s="38">
        <f>'[2]4.Autovetture'!I32+'[3]TOTALE VI'!I32</f>
        <v>1660120</v>
      </c>
      <c r="J32" s="38">
        <f>'[2]4.Autovetture'!J32+'[3]TOTALE VI'!J32</f>
        <v>1790301</v>
      </c>
      <c r="K32" s="38">
        <f>'[2]4.Autovetture'!K32+'[3]TOTALE VI'!K32</f>
        <v>725012</v>
      </c>
      <c r="L32" s="38">
        <f>'[2]4.Autovetture'!L32+'[3]TOTALE VI'!L32</f>
        <v>1403244</v>
      </c>
      <c r="M32" s="38">
        <f>'[2]4.Autovetture'!M32+'[3]TOTALE VI'!M32</f>
        <v>1990155</v>
      </c>
      <c r="N32" s="38">
        <f>'[2]4.Autovetture'!N32+'[3]TOTALE VI'!N32</f>
        <v>2233103</v>
      </c>
      <c r="O32" s="38">
        <f>'[2]4.Autovetture'!O32+'[3]TOTALE VI'!O32</f>
        <v>2192245</v>
      </c>
      <c r="P32" s="38">
        <f>'[2]4.Autovetture'!P32+'[3]TOTALE VI'!P32</f>
        <v>1887193</v>
      </c>
      <c r="Q32" s="38">
        <f>'[2]4.Autovetture'!Q32+'[3]TOTALE VI'!Q32</f>
        <v>1378246</v>
      </c>
      <c r="R32" s="38">
        <f>'[2]4.Autovetture'!R32+'[3]TOTALE VI'!R32</f>
        <v>1303544</v>
      </c>
      <c r="S32" s="38">
        <f>'[2]4.Autovetture'!S32+'[3]TOTALE VI'!S32</f>
        <v>1551909</v>
      </c>
      <c r="T32" s="38">
        <f>'[2]4.Autovetture'!T32+'[3]TOTALE VI'!T32</f>
        <v>1768546</v>
      </c>
      <c r="U32" s="38">
        <f>'[2]4.Autovetture'!U32+'[3]TOTALE VI'!U32</f>
        <v>1719784</v>
      </c>
      <c r="V32" s="17">
        <f t="shared" si="4"/>
        <v>-2.7571801920899995E-2</v>
      </c>
      <c r="W32" s="17">
        <f t="shared" si="5"/>
        <v>1.8673641003849033E-2</v>
      </c>
      <c r="Z32" s="114"/>
    </row>
    <row r="33" spans="1:45">
      <c r="A33" s="97" t="s">
        <v>23</v>
      </c>
      <c r="B33" s="38">
        <f>'[2]4.Autovetture'!B33+'[3]TOTALE VI'!B33</f>
        <v>1448314</v>
      </c>
      <c r="C33" s="38">
        <f>'[2]4.Autovetture'!C33+'[3]TOTALE VI'!C33</f>
        <v>1303265</v>
      </c>
      <c r="D33" s="38">
        <f>'[2]4.Autovetture'!D33+'[3]TOTALE VI'!D33</f>
        <v>1385021</v>
      </c>
      <c r="E33" s="38">
        <f>'[2]4.Autovetture'!E33+'[3]TOTALE VI'!E33</f>
        <v>1403838</v>
      </c>
      <c r="F33" s="38">
        <f>'[2]4.Autovetture'!F33+'[3]TOTALE VI'!F33</f>
        <v>294253</v>
      </c>
      <c r="G33" s="38">
        <f>'[2]4.Autovetture'!G33+'[3]TOTALE VI'!G33</f>
        <v>394317</v>
      </c>
      <c r="H33" s="38">
        <f>'[2]4.Autovetture'!H33+'[3]TOTALE VI'!H33</f>
        <v>423769</v>
      </c>
      <c r="I33" s="38">
        <f>'[2]4.Autovetture'!I33+'[3]TOTALE VI'!I33</f>
        <v>367348</v>
      </c>
      <c r="J33" s="38">
        <f>'[2]4.Autovetture'!J33+'[3]TOTALE VI'!J33</f>
        <v>401304</v>
      </c>
      <c r="K33" s="38">
        <f>'[2]4.Autovetture'!K33+'[3]TOTALE VI'!K33</f>
        <v>172684</v>
      </c>
      <c r="L33" s="38">
        <f>'[2]4.Autovetture'!L33+'[3]TOTALE VI'!L33</f>
        <v>220714</v>
      </c>
      <c r="M33" s="38">
        <f>'[2]4.Autovetture'!M33+'[3]TOTALE VI'!M33</f>
        <v>252530</v>
      </c>
      <c r="N33" s="38">
        <f>'[2]4.Autovetture'!N33+'[3]TOTALE VI'!N33</f>
        <v>294657</v>
      </c>
      <c r="O33" s="38">
        <f>'[2]4.Autovetture'!O33+'[3]TOTALE VI'!O33</f>
        <v>189665</v>
      </c>
      <c r="P33" s="38">
        <f>'[2]4.Autovetture'!P33+'[3]TOTALE VI'!P33</f>
        <v>244518</v>
      </c>
      <c r="Q33" s="38">
        <f>'[2]4.Autovetture'!Q33+'[3]TOTALE VI'!Q33</f>
        <v>183129</v>
      </c>
      <c r="R33" s="38">
        <f>'[2]4.Autovetture'!R33+'[3]TOTALE VI'!R33</f>
        <v>102825</v>
      </c>
      <c r="S33" s="38">
        <f>'[2]4.Autovetture'!S33+'[3]TOTALE VI'!S33</f>
        <v>144456</v>
      </c>
      <c r="T33" s="38">
        <f>'[2]4.Autovetture'!T33+'[3]TOTALE VI'!T33</f>
        <v>200647</v>
      </c>
      <c r="U33" s="38">
        <f>'[2]4.Autovetture'!U33+'[3]TOTALE VI'!U33</f>
        <v>295894</v>
      </c>
      <c r="V33" s="17">
        <f t="shared" si="4"/>
        <v>0.4746993476104801</v>
      </c>
      <c r="W33" s="17">
        <f t="shared" si="5"/>
        <v>3.2128559930740758E-3</v>
      </c>
      <c r="Z33" s="114"/>
    </row>
    <row r="34" spans="1:45" s="32" customFormat="1">
      <c r="A34" s="98" t="s">
        <v>43</v>
      </c>
      <c r="B34" s="92">
        <f>'[2]4.Autovetture'!B34+'[3]TOTALE VI'!B34</f>
        <v>78165</v>
      </c>
      <c r="C34" s="92">
        <f>'[2]4.Autovetture'!C34+'[3]TOTALE VI'!C34</f>
        <v>68761</v>
      </c>
      <c r="D34" s="92">
        <f>'[2]4.Autovetture'!D34+'[3]TOTALE VI'!D34</f>
        <v>79456</v>
      </c>
      <c r="E34" s="92">
        <f>'[2]4.Autovetture'!E34+'[3]TOTALE VI'!E34</f>
        <v>95247</v>
      </c>
      <c r="F34" s="92">
        <f>'[2]4.Autovetture'!F34+'[3]TOTALE VI'!F34</f>
        <v>122185</v>
      </c>
      <c r="G34" s="92">
        <f>'[2]4.Autovetture'!G34+'[3]TOTALE VI'!G34</f>
        <v>194802</v>
      </c>
      <c r="H34" s="92">
        <f>'[2]4.Autovetture'!H34+'[3]TOTALE VI'!H34</f>
        <v>213597</v>
      </c>
      <c r="I34" s="92"/>
      <c r="J34" s="92">
        <f>'[2]4.Autovetture'!J34+'[3]TOTALE VI'!J34</f>
        <v>0</v>
      </c>
      <c r="K34" s="92">
        <f>'[2]4.Autovetture'!K34+'[3]TOTALE VI'!K34</f>
        <v>0</v>
      </c>
      <c r="L34" s="92">
        <f>'[2]4.Autovetture'!L34+'[3]TOTALE VI'!L34</f>
        <v>0</v>
      </c>
      <c r="M34" s="92">
        <f>'[2]4.Autovetture'!M34+'[3]TOTALE VI'!M34</f>
        <v>0</v>
      </c>
      <c r="N34" s="92">
        <f>'[2]4.Autovetture'!N34+'[3]TOTALE VI'!N34</f>
        <v>0</v>
      </c>
      <c r="O34" s="92">
        <f>'[2]4.Autovetture'!O34+'[3]TOTALE VI'!O34</f>
        <v>0</v>
      </c>
      <c r="P34" s="92">
        <f>'[2]4.Autovetture'!P34+'[3]TOTALE VI'!P34</f>
        <v>0</v>
      </c>
      <c r="Q34" s="92">
        <f>'[2]4.Autovetture'!Q34+'[3]TOTALE VI'!Q34</f>
        <v>0</v>
      </c>
      <c r="R34" s="92">
        <f>'[2]4.Autovetture'!R34+'[3]TOTALE VI'!R34</f>
        <v>0</v>
      </c>
      <c r="S34" s="92">
        <f>'[2]4.Autovetture'!S34+'[3]TOTALE VI'!S34</f>
        <v>0</v>
      </c>
      <c r="T34" s="92">
        <f>'[2]4.Autovetture'!T34+'[3]TOTALE VI'!T34</f>
        <v>0</v>
      </c>
      <c r="U34" s="92">
        <f>'[2]4.Autovetture'!U34+'[3]TOTALE VI'!U34</f>
        <v>0</v>
      </c>
      <c r="V34" s="105"/>
      <c r="W34" s="105"/>
      <c r="Z34" s="114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33"/>
      <c r="AQ34" s="33"/>
      <c r="AR34" s="33"/>
      <c r="AS34" s="33"/>
    </row>
    <row r="35" spans="1:45" s="32" customFormat="1">
      <c r="A35" s="98" t="s">
        <v>20</v>
      </c>
      <c r="B35" s="92">
        <f>'[2]4.Autovetture'!B35+'[3]TOTALE VI'!B35</f>
        <v>181783</v>
      </c>
      <c r="C35" s="92">
        <f>'[2]4.Autovetture'!C35+'[3]TOTALE VI'!C35</f>
        <v>182003</v>
      </c>
      <c r="D35" s="92">
        <f>'[2]4.Autovetture'!D35+'[3]TOTALE VI'!D35</f>
        <v>225718</v>
      </c>
      <c r="E35" s="92">
        <f>'[2]4.Autovetture'!E35+'[3]TOTALE VI'!E35</f>
        <v>281347</v>
      </c>
      <c r="F35" s="92"/>
      <c r="G35" s="92">
        <f>'[2]4.Autovetture'!G35+'[3]TOTALE VI'!G35</f>
        <v>0</v>
      </c>
      <c r="H35" s="92">
        <f>'[2]4.Autovetture'!H35+'[3]TOTALE VI'!H35</f>
        <v>0</v>
      </c>
      <c r="I35" s="92">
        <f>'[2]4.Autovetture'!I35+'[3]TOTALE VI'!I35</f>
        <v>0</v>
      </c>
      <c r="J35" s="92">
        <f>'[2]4.Autovetture'!J35+'[3]TOTALE VI'!J35</f>
        <v>0</v>
      </c>
      <c r="K35" s="92">
        <f>'[2]4.Autovetture'!K35+'[3]TOTALE VI'!K35</f>
        <v>0</v>
      </c>
      <c r="L35" s="92">
        <f>'[2]4.Autovetture'!L35+'[3]TOTALE VI'!L35</f>
        <v>0</v>
      </c>
      <c r="M35" s="92">
        <f>'[2]4.Autovetture'!M35+'[3]TOTALE VI'!M35</f>
        <v>0</v>
      </c>
      <c r="N35" s="92">
        <f>'[2]4.Autovetture'!N35+'[3]TOTALE VI'!N35</f>
        <v>0</v>
      </c>
      <c r="O35" s="92">
        <f>'[2]4.Autovetture'!O35+'[3]TOTALE VI'!O35</f>
        <v>0</v>
      </c>
      <c r="P35" s="92">
        <f>'[2]4.Autovetture'!P35+'[3]TOTALE VI'!P35</f>
        <v>0</v>
      </c>
      <c r="Q35" s="92">
        <f>'[2]4.Autovetture'!Q35+'[3]TOTALE VI'!Q35</f>
        <v>0</v>
      </c>
      <c r="R35" s="92">
        <f>'[2]4.Autovetture'!R35+'[3]TOTALE VI'!R35</f>
        <v>0</v>
      </c>
      <c r="S35" s="92">
        <f>'[2]4.Autovetture'!S35+'[3]TOTALE VI'!S35</f>
        <v>0</v>
      </c>
      <c r="T35" s="92">
        <f>'[2]4.Autovetture'!T35+'[3]TOTALE VI'!T35</f>
        <v>0</v>
      </c>
      <c r="U35" s="92">
        <f>'[2]4.Autovetture'!U35+'[3]TOTALE VI'!U35</f>
        <v>0</v>
      </c>
      <c r="V35" s="105"/>
      <c r="W35" s="105"/>
      <c r="Z35" s="114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33"/>
      <c r="AQ35" s="33"/>
      <c r="AR35" s="33"/>
      <c r="AS35" s="33"/>
    </row>
    <row r="36" spans="1:45" s="32" customFormat="1">
      <c r="A36" s="98" t="s">
        <v>42</v>
      </c>
      <c r="B36" s="92">
        <f>'[2]4.Autovetture'!B36+'[3]TOTALE VI'!B36</f>
        <v>122949</v>
      </c>
      <c r="C36" s="92">
        <f>'[2]4.Autovetture'!C36+'[3]TOTALE VI'!C36</f>
        <v>116082</v>
      </c>
      <c r="D36" s="92">
        <f>'[2]4.Autovetture'!D36+'[3]TOTALE VI'!D36</f>
        <v>126661</v>
      </c>
      <c r="E36" s="92">
        <f>'[2]4.Autovetture'!E36+'[3]TOTALE VI'!E36</f>
        <v>118199</v>
      </c>
      <c r="F36" s="92"/>
      <c r="G36" s="92">
        <f>'[2]4.Autovetture'!G36+'[3]TOTALE VI'!G36</f>
        <v>0</v>
      </c>
      <c r="H36" s="92">
        <f>'[2]4.Autovetture'!H36+'[3]TOTALE VI'!H36</f>
        <v>0</v>
      </c>
      <c r="I36" s="92">
        <f>'[2]4.Autovetture'!I36+'[3]TOTALE VI'!I36</f>
        <v>0</v>
      </c>
      <c r="J36" s="92">
        <f>'[2]4.Autovetture'!J36+'[3]TOTALE VI'!J36</f>
        <v>0</v>
      </c>
      <c r="K36" s="92">
        <f>'[2]4.Autovetture'!K36+'[3]TOTALE VI'!K36</f>
        <v>0</v>
      </c>
      <c r="L36" s="92">
        <f>'[2]4.Autovetture'!L36+'[3]TOTALE VI'!L36</f>
        <v>0</v>
      </c>
      <c r="M36" s="92">
        <f>'[2]4.Autovetture'!M36+'[3]TOTALE VI'!M36</f>
        <v>0</v>
      </c>
      <c r="N36" s="92">
        <f>'[2]4.Autovetture'!N36+'[3]TOTALE VI'!N36</f>
        <v>0</v>
      </c>
      <c r="O36" s="92">
        <f>'[2]4.Autovetture'!O36+'[3]TOTALE VI'!O36</f>
        <v>0</v>
      </c>
      <c r="P36" s="92">
        <f>'[2]4.Autovetture'!P36+'[3]TOTALE VI'!P36</f>
        <v>0</v>
      </c>
      <c r="Q36" s="92">
        <f>'[2]4.Autovetture'!Q36+'[3]TOTALE VI'!Q36</f>
        <v>0</v>
      </c>
      <c r="R36" s="92">
        <f>'[2]4.Autovetture'!R36+'[3]TOTALE VI'!R36</f>
        <v>0</v>
      </c>
      <c r="S36" s="92">
        <f>'[2]4.Autovetture'!S36+'[3]TOTALE VI'!S36</f>
        <v>0</v>
      </c>
      <c r="T36" s="92">
        <f>'[2]4.Autovetture'!T36+'[3]TOTALE VI'!T36</f>
        <v>0</v>
      </c>
      <c r="U36" s="92">
        <f>'[2]4.Autovetture'!U36+'[3]TOTALE VI'!U36</f>
        <v>0</v>
      </c>
      <c r="V36" s="105"/>
      <c r="W36" s="105"/>
      <c r="Z36" s="114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33"/>
      <c r="AQ36" s="33"/>
      <c r="AR36" s="33"/>
      <c r="AS36" s="33"/>
    </row>
    <row r="37" spans="1:45" s="32" customFormat="1">
      <c r="A37" s="98" t="s">
        <v>18</v>
      </c>
      <c r="B37" s="92">
        <f>'[2]4.Autovetture'!B37+'[3]TOTALE VI'!B37</f>
        <v>455492</v>
      </c>
      <c r="C37" s="92">
        <f>'[2]4.Autovetture'!C37+'[3]TOTALE VI'!C37</f>
        <v>465268</v>
      </c>
      <c r="D37" s="92">
        <f>'[2]4.Autovetture'!D37+'[3]TOTALE VI'!D37</f>
        <v>447088</v>
      </c>
      <c r="E37" s="92">
        <f>'[2]4.Autovetture'!E37+'[3]TOTALE VI'!E37</f>
        <v>441717</v>
      </c>
      <c r="F37" s="92"/>
      <c r="G37" s="92">
        <f>'[2]4.Autovetture'!G37+'[3]TOTALE VI'!G37</f>
        <v>0</v>
      </c>
      <c r="H37" s="92">
        <f>'[2]4.Autovetture'!H37+'[3]TOTALE VI'!H37</f>
        <v>0</v>
      </c>
      <c r="I37" s="92">
        <f>'[2]4.Autovetture'!I37+'[3]TOTALE VI'!I37</f>
        <v>0</v>
      </c>
      <c r="J37" s="92">
        <f>'[2]4.Autovetture'!J37+'[3]TOTALE VI'!J37</f>
        <v>0</v>
      </c>
      <c r="K37" s="92">
        <f>'[2]4.Autovetture'!K37+'[3]TOTALE VI'!K37</f>
        <v>0</v>
      </c>
      <c r="L37" s="92">
        <f>'[2]4.Autovetture'!L37+'[3]TOTALE VI'!L37</f>
        <v>0</v>
      </c>
      <c r="M37" s="92">
        <f>'[2]4.Autovetture'!M37+'[3]TOTALE VI'!M37</f>
        <v>0</v>
      </c>
      <c r="N37" s="92">
        <f>'[2]4.Autovetture'!N37+'[3]TOTALE VI'!N37</f>
        <v>0</v>
      </c>
      <c r="O37" s="92">
        <f>'[2]4.Autovetture'!O37+'[3]TOTALE VI'!O37</f>
        <v>0</v>
      </c>
      <c r="P37" s="92">
        <f>'[2]4.Autovetture'!P37+'[3]TOTALE VI'!P37</f>
        <v>0</v>
      </c>
      <c r="Q37" s="92">
        <f>'[2]4.Autovetture'!Q37+'[3]TOTALE VI'!Q37</f>
        <v>0</v>
      </c>
      <c r="R37" s="92">
        <f>'[2]4.Autovetture'!R37+'[3]TOTALE VI'!R37</f>
        <v>0</v>
      </c>
      <c r="S37" s="92">
        <f>'[2]4.Autovetture'!S37+'[3]TOTALE VI'!S37</f>
        <v>0</v>
      </c>
      <c r="T37" s="92">
        <f>'[2]4.Autovetture'!T37+'[3]TOTALE VI'!T37</f>
        <v>0</v>
      </c>
      <c r="U37" s="92">
        <f>'[2]4.Autovetture'!U37+'[3]TOTALE VI'!U37</f>
        <v>0</v>
      </c>
      <c r="V37" s="105"/>
      <c r="W37" s="105"/>
      <c r="Z37" s="114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33"/>
      <c r="AQ37" s="33"/>
      <c r="AR37" s="33"/>
      <c r="AS37" s="33"/>
    </row>
    <row r="38" spans="1:45" s="32" customFormat="1">
      <c r="A38" s="98" t="s">
        <v>19</v>
      </c>
      <c r="B38" s="92">
        <f>'[2]4.Autovetture'!B38+'[3]TOTALE VI'!B38</f>
        <v>504972</v>
      </c>
      <c r="C38" s="92">
        <f>'[2]4.Autovetture'!C38+'[3]TOTALE VI'!C38</f>
        <v>347875</v>
      </c>
      <c r="D38" s="92">
        <f>'[2]4.Autovetture'!D38+'[3]TOTALE VI'!D38</f>
        <v>311132</v>
      </c>
      <c r="E38" s="92">
        <f>'[2]4.Autovetture'!E38+'[3]TOTALE VI'!E38</f>
        <v>322061</v>
      </c>
      <c r="F38" s="92"/>
      <c r="G38" s="92">
        <f>'[2]4.Autovetture'!G38+'[3]TOTALE VI'!G38</f>
        <v>0</v>
      </c>
      <c r="H38" s="92">
        <f>'[2]4.Autovetture'!H38+'[3]TOTALE VI'!H38</f>
        <v>0</v>
      </c>
      <c r="I38" s="92">
        <f>'[2]4.Autovetture'!I38+'[3]TOTALE VI'!I38</f>
        <v>0</v>
      </c>
      <c r="J38" s="92">
        <f>'[2]4.Autovetture'!J38+'[3]TOTALE VI'!J38</f>
        <v>0</v>
      </c>
      <c r="K38" s="92">
        <f>'[2]4.Autovetture'!K38+'[3]TOTALE VI'!K38</f>
        <v>0</v>
      </c>
      <c r="L38" s="92">
        <f>'[2]4.Autovetture'!L38+'[3]TOTALE VI'!L38</f>
        <v>0</v>
      </c>
      <c r="M38" s="92">
        <f>'[2]4.Autovetture'!M38+'[3]TOTALE VI'!M38</f>
        <v>0</v>
      </c>
      <c r="N38" s="92">
        <f>'[2]4.Autovetture'!N38+'[3]TOTALE VI'!N38</f>
        <v>0</v>
      </c>
      <c r="O38" s="92">
        <f>'[2]4.Autovetture'!O38+'[3]TOTALE VI'!O38</f>
        <v>0</v>
      </c>
      <c r="P38" s="92">
        <f>'[2]4.Autovetture'!P38+'[3]TOTALE VI'!P38</f>
        <v>0</v>
      </c>
      <c r="Q38" s="92">
        <f>'[2]4.Autovetture'!Q38+'[3]TOTALE VI'!Q38</f>
        <v>0</v>
      </c>
      <c r="R38" s="92">
        <f>'[2]4.Autovetture'!R38+'[3]TOTALE VI'!R38</f>
        <v>0</v>
      </c>
      <c r="S38" s="92">
        <f>'[2]4.Autovetture'!S38+'[3]TOTALE VI'!S38</f>
        <v>0</v>
      </c>
      <c r="T38" s="92">
        <f>'[2]4.Autovetture'!T38+'[3]TOTALE VI'!T38</f>
        <v>0</v>
      </c>
      <c r="U38" s="92">
        <f>'[2]4.Autovetture'!U38+'[3]TOTALE VI'!U38</f>
        <v>0</v>
      </c>
      <c r="V38" s="105"/>
      <c r="W38" s="105"/>
      <c r="Z38" s="114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33"/>
      <c r="AQ38" s="33"/>
      <c r="AR38" s="33"/>
      <c r="AS38" s="33"/>
    </row>
    <row r="39" spans="1:45" s="32" customFormat="1">
      <c r="A39" s="98" t="s">
        <v>44</v>
      </c>
      <c r="B39" s="92">
        <f>'[2]4.Autovetture'!B39+'[3]TOTALE VI'!B39</f>
        <v>137398</v>
      </c>
      <c r="C39" s="92">
        <f>'[2]4.Autovetture'!C39+'[3]TOTALE VI'!C39</f>
        <v>144313</v>
      </c>
      <c r="D39" s="92">
        <f>'[2]4.Autovetture'!D39+'[3]TOTALE VI'!D39</f>
        <v>141513</v>
      </c>
      <c r="E39" s="92">
        <f>'[2]4.Autovetture'!E39+'[3]TOTALE VI'!E39</f>
        <v>126116</v>
      </c>
      <c r="F39" s="92"/>
      <c r="G39" s="92">
        <f>'[2]4.Autovetture'!G39+'[3]TOTALE VI'!G39</f>
        <v>0</v>
      </c>
      <c r="H39" s="92">
        <f>'[2]4.Autovetture'!H39+'[3]TOTALE VI'!H39</f>
        <v>0</v>
      </c>
      <c r="I39" s="92">
        <f>'[2]4.Autovetture'!I39+'[3]TOTALE VI'!I39</f>
        <v>0</v>
      </c>
      <c r="J39" s="92">
        <f>'[2]4.Autovetture'!J39+'[3]TOTALE VI'!J39</f>
        <v>0</v>
      </c>
      <c r="K39" s="92">
        <f>'[2]4.Autovetture'!K39+'[3]TOTALE VI'!K39</f>
        <v>0</v>
      </c>
      <c r="L39" s="92">
        <f>'[2]4.Autovetture'!L39+'[3]TOTALE VI'!L39</f>
        <v>0</v>
      </c>
      <c r="M39" s="92">
        <f>'[2]4.Autovetture'!M39+'[3]TOTALE VI'!M39</f>
        <v>0</v>
      </c>
      <c r="N39" s="92">
        <f>'[2]4.Autovetture'!N39+'[3]TOTALE VI'!N39</f>
        <v>0</v>
      </c>
      <c r="O39" s="92">
        <f>'[2]4.Autovetture'!O39+'[3]TOTALE VI'!O39</f>
        <v>0</v>
      </c>
      <c r="P39" s="92">
        <f>'[2]4.Autovetture'!P39+'[3]TOTALE VI'!P39</f>
        <v>0</v>
      </c>
      <c r="Q39" s="92">
        <f>'[2]4.Autovetture'!Q39+'[3]TOTALE VI'!Q39</f>
        <v>0</v>
      </c>
      <c r="R39" s="92">
        <f>'[2]4.Autovetture'!R39+'[3]TOTALE VI'!R39</f>
        <v>0</v>
      </c>
      <c r="S39" s="92">
        <f>'[2]4.Autovetture'!S39+'[3]TOTALE VI'!S39</f>
        <v>0</v>
      </c>
      <c r="T39" s="92">
        <f>'[2]4.Autovetture'!T39+'[3]TOTALE VI'!T39</f>
        <v>0</v>
      </c>
      <c r="U39" s="92">
        <f>'[2]4.Autovetture'!U39+'[3]TOTALE VI'!U39</f>
        <v>0</v>
      </c>
      <c r="V39" s="105"/>
      <c r="W39" s="105"/>
      <c r="Z39" s="114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33"/>
      <c r="AQ39" s="33"/>
      <c r="AR39" s="33"/>
      <c r="AS39" s="33"/>
    </row>
    <row r="40" spans="1:45" s="32" customFormat="1">
      <c r="A40" s="98" t="s">
        <v>45</v>
      </c>
      <c r="B40" s="92">
        <f>'[2]4.Autovetture'!B40+'[3]TOTALE VI'!B40</f>
        <v>12740</v>
      </c>
      <c r="C40" s="92">
        <f>'[2]4.Autovetture'!C40+'[3]TOTALE VI'!C40</f>
        <v>8979</v>
      </c>
      <c r="D40" s="92">
        <f>'[2]4.Autovetture'!D40+'[3]TOTALE VI'!D40</f>
        <v>11972</v>
      </c>
      <c r="E40" s="92">
        <f>'[2]4.Autovetture'!E40+'[3]TOTALE VI'!E40</f>
        <v>13903</v>
      </c>
      <c r="F40" s="92">
        <f>'[2]4.Autovetture'!F40+'[3]TOTALE VI'!F40</f>
        <v>15194</v>
      </c>
      <c r="G40" s="92">
        <f>'[2]4.Autovetture'!G40+'[3]TOTALE VI'!G40</f>
        <v>14179</v>
      </c>
      <c r="H40" s="92">
        <f>'[2]4.Autovetture'!H40+'[3]TOTALE VI'!H40</f>
        <v>11182</v>
      </c>
      <c r="I40" s="92">
        <f>'[2]4.Autovetture'!I40+'[3]TOTALE VI'!I40</f>
        <v>9903</v>
      </c>
      <c r="J40" s="92">
        <f>'[2]4.Autovetture'!J40+'[3]TOTALE VI'!J40</f>
        <v>11628</v>
      </c>
      <c r="K40" s="92">
        <f>'[2]4.Autovetture'!K40+'[3]TOTALE VI'!K40</f>
        <v>16738</v>
      </c>
      <c r="L40" s="92">
        <f>'[2]4.Autovetture'!L40+'[3]TOTALE VI'!L40</f>
        <v>17782</v>
      </c>
      <c r="M40" s="92">
        <f>'[2]4.Autovetture'!M40+'[3]TOTALE VI'!M40</f>
        <v>11023</v>
      </c>
      <c r="N40" s="92">
        <f>'[2]4.Autovetture'!N40+'[3]TOTALE VI'!N40</f>
        <v>23586</v>
      </c>
      <c r="O40" s="92">
        <f>'[2]4.Autovetture'!O40+'[3]TOTALE VI'!O40</f>
        <v>113878</v>
      </c>
      <c r="P40" s="92">
        <f>'[2]4.Autovetture'!P40+'[3]TOTALE VI'!P40</f>
        <v>103150</v>
      </c>
      <c r="Q40" s="92">
        <f>'[2]4.Autovetture'!Q40+'[3]TOTALE VI'!Q40</f>
        <v>91110</v>
      </c>
      <c r="R40" s="92">
        <f>'[2]4.Autovetture'!R40+'[3]TOTALE VI'!R40</f>
        <v>82331</v>
      </c>
      <c r="S40" s="92">
        <f>'[2]4.Autovetture'!S40+'[3]TOTALE VI'!S40</f>
        <v>79124</v>
      </c>
      <c r="T40" s="92">
        <f>'[2]4.Autovetture'!T40+'[3]TOTALE VI'!T40</f>
        <v>56441</v>
      </c>
      <c r="U40" s="92">
        <f>'[2]4.Autovetture'!U40+'[3]TOTALE VI'!U40</f>
        <v>35106</v>
      </c>
      <c r="V40" s="103">
        <f t="shared" ref="V40:V45" si="6">(U40-T40)/T40</f>
        <v>-0.37800535072022112</v>
      </c>
      <c r="W40" s="103">
        <f t="shared" ref="W40:W45" si="7">U40/U$7</f>
        <v>3.8118556811851033E-4</v>
      </c>
      <c r="Z40" s="114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33"/>
      <c r="AQ40" s="33"/>
      <c r="AR40" s="33"/>
      <c r="AS40" s="33"/>
    </row>
    <row r="41" spans="1:45" s="32" customFormat="1">
      <c r="A41" s="98" t="s">
        <v>46</v>
      </c>
      <c r="B41" s="92">
        <f>'[2]4.Autovetture'!B41+'[3]TOTALE VI'!B41</f>
        <v>0</v>
      </c>
      <c r="C41" s="92">
        <f>'[2]4.Autovetture'!C41+'[3]TOTALE VI'!C41</f>
        <v>0</v>
      </c>
      <c r="D41" s="92">
        <f>'[2]4.Autovetture'!D41+'[3]TOTALE VI'!D41</f>
        <v>0</v>
      </c>
      <c r="E41" s="92">
        <f>'[2]4.Autovetture'!E41+'[3]TOTALE VI'!E41</f>
        <v>0</v>
      </c>
      <c r="F41" s="92">
        <f>'[2]4.Autovetture'!F41+'[3]TOTALE VI'!F41</f>
        <v>0</v>
      </c>
      <c r="G41" s="92">
        <f>'[2]4.Autovetture'!G41+'[3]TOTALE VI'!G41</f>
        <v>0</v>
      </c>
      <c r="H41" s="92">
        <f>'[2]4.Autovetture'!H41+'[3]TOTALE VI'!H41</f>
        <v>0</v>
      </c>
      <c r="I41" s="92">
        <f>'[2]4.Autovetture'!I41+'[3]TOTALE VI'!I41</f>
        <v>0</v>
      </c>
      <c r="J41" s="92">
        <f>'[2]4.Autovetture'!J41+'[3]TOTALE VI'!J41</f>
        <v>0</v>
      </c>
      <c r="K41" s="92">
        <f>'[2]4.Autovetture'!K41+'[3]TOTALE VI'!K41</f>
        <v>0</v>
      </c>
      <c r="L41" s="92">
        <f>'[2]4.Autovetture'!L41+'[3]TOTALE VI'!L41</f>
        <v>0</v>
      </c>
      <c r="M41" s="92">
        <f>'[2]4.Autovetture'!M41+'[3]TOTALE VI'!M41</f>
        <v>0</v>
      </c>
      <c r="N41" s="92">
        <f>'[2]4.Autovetture'!N41+'[3]TOTALE VI'!N41</f>
        <v>0</v>
      </c>
      <c r="O41" s="92">
        <f>'[2]4.Autovetture'!O41+'[3]TOTALE VI'!O41</f>
        <v>227</v>
      </c>
      <c r="P41" s="92">
        <f>'[2]4.Autovetture'!P41+'[3]TOTALE VI'!P41</f>
        <v>247</v>
      </c>
      <c r="Q41" s="92">
        <f>'[2]4.Autovetture'!Q41+'[3]TOTALE VI'!Q41</f>
        <v>415</v>
      </c>
      <c r="R41" s="92">
        <f>'[2]4.Autovetture'!R41+'[3]TOTALE VI'!R41</f>
        <v>247</v>
      </c>
      <c r="S41" s="92">
        <f>'[2]4.Autovetture'!S41+'[3]TOTALE VI'!S41</f>
        <v>0</v>
      </c>
      <c r="T41" s="92">
        <f>'[2]4.Autovetture'!T41+'[3]TOTALE VI'!T41</f>
        <v>969</v>
      </c>
      <c r="U41" s="92">
        <f>'[2]4.Autovetture'!U41+'[3]TOTALE VI'!U41</f>
        <v>2360</v>
      </c>
      <c r="V41" s="103">
        <f t="shared" si="6"/>
        <v>1.435500515995872</v>
      </c>
      <c r="W41" s="103">
        <f t="shared" si="7"/>
        <v>2.5625190587354993E-5</v>
      </c>
      <c r="Z41" s="114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33"/>
      <c r="AQ41" s="33"/>
      <c r="AR41" s="33"/>
      <c r="AS41" s="33"/>
    </row>
    <row r="42" spans="1:45" s="32" customFormat="1">
      <c r="A42" s="98" t="s">
        <v>47</v>
      </c>
      <c r="B42" s="92">
        <f>'[2]4.Autovetture'!B42+'[3]TOTALE VI'!B42</f>
        <v>14634</v>
      </c>
      <c r="C42" s="92">
        <f>'[2]4.Autovetture'!C42+'[3]TOTALE VI'!C42</f>
        <v>16425</v>
      </c>
      <c r="D42" s="92">
        <f>'[2]4.Autovetture'!D42+'[3]TOTALE VI'!D42</f>
        <v>15877</v>
      </c>
      <c r="E42" s="92">
        <f>'[2]4.Autovetture'!E42+'[3]TOTALE VI'!E42</f>
        <v>17336</v>
      </c>
      <c r="F42" s="92">
        <f>'[2]4.Autovetture'!F42+'[3]TOTALE VI'!F42</f>
        <v>20290</v>
      </c>
      <c r="G42" s="92">
        <f>'[2]4.Autovetture'!G42+'[3]TOTALE VI'!G42</f>
        <v>23150</v>
      </c>
      <c r="H42" s="92">
        <f>'[2]4.Autovetture'!H42+'[3]TOTALE VI'!H42</f>
        <v>25279</v>
      </c>
      <c r="I42" s="92">
        <f>'[2]4.Autovetture'!I42+'[3]TOTALE VI'!I42</f>
        <v>27708</v>
      </c>
      <c r="J42" s="92">
        <f>'[2]4.Autovetture'!J42+'[3]TOTALE VI'!J42</f>
        <v>28511</v>
      </c>
      <c r="K42" s="92">
        <f>'[2]4.Autovetture'!K42+'[3]TOTALE VI'!K42</f>
        <v>12971</v>
      </c>
      <c r="L42" s="92">
        <f>'[2]4.Autovetture'!L42+'[3]TOTALE VI'!L42</f>
        <v>15249</v>
      </c>
      <c r="M42" s="92">
        <f>'[2]4.Autovetture'!M42+'[3]TOTALE VI'!M42</f>
        <v>24343</v>
      </c>
      <c r="N42" s="92">
        <f>'[2]4.Autovetture'!N42+'[3]TOTALE VI'!N42</f>
        <v>30610</v>
      </c>
      <c r="O42" s="92">
        <f>'[2]4.Autovetture'!O42+'[3]TOTALE VI'!O42</f>
        <v>22926</v>
      </c>
      <c r="P42" s="92">
        <f>'[2]4.Autovetture'!P42+'[3]TOTALE VI'!P42</f>
        <v>22990</v>
      </c>
      <c r="Q42" s="92">
        <f>'[2]4.Autovetture'!Q42+'[3]TOTALE VI'!Q42</f>
        <v>15033</v>
      </c>
      <c r="R42" s="92">
        <f>'[2]4.Autovetture'!R42+'[3]TOTALE VI'!R42</f>
        <v>17270</v>
      </c>
      <c r="S42" s="92">
        <f>'[2]4.Autovetture'!S42+'[3]TOTALE VI'!S42</f>
        <v>13428</v>
      </c>
      <c r="T42" s="92">
        <f>'[2]4.Autovetture'!T42+'[3]TOTALE VI'!T42</f>
        <v>23235</v>
      </c>
      <c r="U42" s="92">
        <f>'[2]4.Autovetture'!U42+'[3]TOTALE VI'!U42</f>
        <v>30487</v>
      </c>
      <c r="V42" s="103">
        <f t="shared" si="6"/>
        <v>0.31211534323219281</v>
      </c>
      <c r="W42" s="103">
        <f t="shared" si="7"/>
        <v>3.310318582358863E-4</v>
      </c>
      <c r="Z42" s="114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33"/>
      <c r="AQ42" s="33"/>
      <c r="AR42" s="33"/>
      <c r="AS42" s="33"/>
    </row>
    <row r="43" spans="1:45" s="32" customFormat="1">
      <c r="A43" s="98" t="s">
        <v>48</v>
      </c>
      <c r="B43" s="92">
        <f>'[2]4.Autovetture'!B43+'[3]TOTALE VI'!B43</f>
        <v>0</v>
      </c>
      <c r="C43" s="92">
        <f>'[2]4.Autovetture'!C43+'[3]TOTALE VI'!C43</f>
        <v>0</v>
      </c>
      <c r="D43" s="92">
        <f>'[2]4.Autovetture'!D43+'[3]TOTALE VI'!D43</f>
        <v>0</v>
      </c>
      <c r="E43" s="92">
        <f>'[2]4.Autovetture'!E43+'[3]TOTALE VI'!E43</f>
        <v>0</v>
      </c>
      <c r="F43" s="92">
        <f>'[2]4.Autovetture'!F43+'[3]TOTALE VI'!F43</f>
        <v>0</v>
      </c>
      <c r="G43" s="92">
        <f>'[2]4.Autovetture'!G43+'[3]TOTALE VI'!G43</f>
        <v>0</v>
      </c>
      <c r="H43" s="92">
        <f>'[2]4.Autovetture'!H43+'[3]TOTALE VI'!H43</f>
        <v>0</v>
      </c>
      <c r="I43" s="92">
        <f>'[2]4.Autovetture'!I43+'[3]TOTALE VI'!I43</f>
        <v>0</v>
      </c>
      <c r="J43" s="92">
        <f>'[2]4.Autovetture'!J43+'[3]TOTALE VI'!J43</f>
        <v>0</v>
      </c>
      <c r="K43" s="92">
        <f>'[2]4.Autovetture'!K43+'[3]TOTALE VI'!K43</f>
        <v>0</v>
      </c>
      <c r="L43" s="92">
        <f>'[2]4.Autovetture'!L43+'[3]TOTALE VI'!L43</f>
        <v>0</v>
      </c>
      <c r="M43" s="92">
        <f>'[2]4.Autovetture'!M43+'[3]TOTALE VI'!M43</f>
        <v>0</v>
      </c>
      <c r="N43" s="92">
        <f>'[2]4.Autovetture'!N43+'[3]TOTALE VI'!N43</f>
        <v>0</v>
      </c>
      <c r="O43" s="92">
        <f>'[2]4.Autovetture'!O43+'[3]TOTALE VI'!O43</f>
        <v>40684</v>
      </c>
      <c r="P43" s="92">
        <f>'[2]4.Autovetture'!P43+'[3]TOTALE VI'!P43</f>
        <v>40162</v>
      </c>
      <c r="Q43" s="92">
        <f>'[2]4.Autovetture'!Q43+'[3]TOTALE VI'!Q43</f>
        <v>14477</v>
      </c>
      <c r="R43" s="92">
        <f>'[2]4.Autovetture'!R43+'[3]TOTALE VI'!R43</f>
        <v>10651</v>
      </c>
      <c r="S43" s="92">
        <f>'[2]4.Autovetture'!S43+'[3]TOTALE VI'!S43</f>
        <v>19071</v>
      </c>
      <c r="T43" s="92">
        <f>'[2]4.Autovetture'!T43+'[3]TOTALE VI'!T43</f>
        <v>31545</v>
      </c>
      <c r="U43" s="92">
        <f>'[2]4.Autovetture'!U43+'[3]TOTALE VI'!U43</f>
        <v>49400</v>
      </c>
      <c r="V43" s="103">
        <f t="shared" si="6"/>
        <v>0.56601680139483279</v>
      </c>
      <c r="W43" s="103">
        <f t="shared" si="7"/>
        <v>5.3639170127768501E-4</v>
      </c>
      <c r="Z43" s="114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33"/>
      <c r="AQ43" s="33"/>
      <c r="AR43" s="33"/>
      <c r="AS43" s="33"/>
    </row>
    <row r="44" spans="1:45" s="32" customFormat="1">
      <c r="A44" s="98" t="s">
        <v>49</v>
      </c>
      <c r="B44" s="92">
        <f>'[2]4.Autovetture'!B44+'[3]TOTALE VI'!B44</f>
        <v>31255</v>
      </c>
      <c r="C44" s="92">
        <f>'[2]4.Autovetture'!C44+'[3]TOTALE VI'!C44</f>
        <v>31824</v>
      </c>
      <c r="D44" s="92">
        <f>'[2]4.Autovetture'!D44+'[3]TOTALE VI'!D44</f>
        <v>53773</v>
      </c>
      <c r="E44" s="92">
        <f>'[2]4.Autovetture'!E44+'[3]TOTALE VI'!E44</f>
        <v>107890</v>
      </c>
      <c r="F44" s="92">
        <f>'[2]4.Autovetture'!F44+'[3]TOTALE VI'!F44</f>
        <v>184646</v>
      </c>
      <c r="G44" s="92">
        <f>'[2]4.Autovetture'!G44+'[3]TOTALE VI'!G44</f>
        <v>215759</v>
      </c>
      <c r="H44" s="92">
        <f>'[2]4.Autovetture'!H44+'[3]TOTALE VI'!H44</f>
        <v>288203</v>
      </c>
      <c r="I44" s="92">
        <f>'[2]4.Autovetture'!I44+'[3]TOTALE VI'!I44</f>
        <v>402591</v>
      </c>
      <c r="J44" s="92">
        <f>'[2]4.Autovetture'!J44+'[3]TOTALE VI'!J44</f>
        <v>423127</v>
      </c>
      <c r="K44" s="92">
        <f>'[2]4.Autovetture'!K44+'[3]TOTALE VI'!K44</f>
        <v>69295</v>
      </c>
      <c r="L44" s="92">
        <f>'[2]4.Autovetture'!L44+'[3]TOTALE VI'!L44</f>
        <v>83133</v>
      </c>
      <c r="M44" s="92">
        <f>'[2]4.Autovetture'!M44+'[3]TOTALE VI'!M44</f>
        <v>104654</v>
      </c>
      <c r="N44" s="92">
        <f>'[2]4.Autovetture'!N44+'[3]TOTALE VI'!N44</f>
        <v>76281</v>
      </c>
      <c r="O44" s="92">
        <f>'[2]4.Autovetture'!O44+'[3]TOTALE VI'!O44</f>
        <v>50449</v>
      </c>
      <c r="P44" s="92">
        <f>'[2]4.Autovetture'!P44+'[3]TOTALE VI'!P44</f>
        <v>28751</v>
      </c>
      <c r="Q44" s="92">
        <f>'[2]4.Autovetture'!Q44+'[3]TOTALE VI'!Q44</f>
        <v>8244</v>
      </c>
      <c r="R44" s="92">
        <f>'[2]4.Autovetture'!R44+'[3]TOTALE VI'!R44</f>
        <v>5264</v>
      </c>
      <c r="S44" s="92">
        <f>'[2]4.Autovetture'!S44+'[3]TOTALE VI'!S44</f>
        <v>8586</v>
      </c>
      <c r="T44" s="92">
        <f>'[2]4.Autovetture'!T44+'[3]TOTALE VI'!T44</f>
        <v>6623</v>
      </c>
      <c r="U44" s="92">
        <f>'[2]4.Autovetture'!U44+'[3]TOTALE VI'!U44</f>
        <v>7265</v>
      </c>
      <c r="V44" s="103">
        <f t="shared" si="6"/>
        <v>9.6934923750566213E-2</v>
      </c>
      <c r="W44" s="103">
        <f t="shared" si="7"/>
        <v>7.8884326108955092E-5</v>
      </c>
      <c r="Z44" s="114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33"/>
      <c r="AQ44" s="33"/>
      <c r="AR44" s="33"/>
      <c r="AS44" s="33"/>
    </row>
    <row r="45" spans="1:45" s="32" customFormat="1">
      <c r="A45" s="98" t="s">
        <v>50</v>
      </c>
      <c r="B45" s="92">
        <f>'[2]4.Autovetture'!B45+'[3]TOTALE VI'!B45</f>
        <v>32273</v>
      </c>
      <c r="C45" s="92">
        <f>'[2]4.Autovetture'!C45+'[3]TOTALE VI'!C45</f>
        <v>41005</v>
      </c>
      <c r="D45" s="92">
        <f>'[2]4.Autovetture'!D45+'[3]TOTALE VI'!D45</f>
        <v>29554</v>
      </c>
      <c r="E45" s="92">
        <f>'[2]4.Autovetture'!E45+'[3]TOTALE VI'!E45</f>
        <v>46474</v>
      </c>
      <c r="F45" s="92">
        <f>'[2]4.Autovetture'!F45+'[3]TOTALE VI'!F45</f>
        <v>80729</v>
      </c>
      <c r="G45" s="92">
        <f>'[2]4.Autovetture'!G45+'[3]TOTALE VI'!G45</f>
        <v>95814</v>
      </c>
      <c r="H45" s="92">
        <f>'[2]4.Autovetture'!H45+'[3]TOTALE VI'!H45</f>
        <v>110000</v>
      </c>
      <c r="I45" s="92">
        <f>'[2]4.Autovetture'!I45+'[3]TOTALE VI'!I45</f>
        <v>184900</v>
      </c>
      <c r="J45" s="92">
        <f>'[2]4.Autovetture'!J45+'[3]TOTALE VI'!J45</f>
        <v>208038</v>
      </c>
      <c r="K45" s="92">
        <f>'[2]4.Autovetture'!K45+'[3]TOTALE VI'!K45</f>
        <v>117900</v>
      </c>
      <c r="L45" s="92">
        <f>'[2]4.Autovetture'!L45+'[3]TOTALE VI'!L45</f>
        <v>156880</v>
      </c>
      <c r="M45" s="92">
        <f>'[2]4.Autovetture'!M45+'[3]TOTALE VI'!M45</f>
        <v>179560</v>
      </c>
      <c r="N45" s="92">
        <f>'[2]4.Autovetture'!N45+'[3]TOTALE VI'!N45</f>
        <v>164180</v>
      </c>
      <c r="O45" s="92">
        <f>'[2]4.Autovetture'!O45+'[3]TOTALE VI'!O45</f>
        <v>246641</v>
      </c>
      <c r="P45" s="92">
        <f>'[2]4.Autovetture'!P45+'[3]TOTALE VI'!P45</f>
        <v>245660</v>
      </c>
      <c r="Q45" s="92">
        <f>'[2]4.Autovetture'!Q45+'[3]TOTALE VI'!Q45</f>
        <v>185400</v>
      </c>
      <c r="R45" s="92">
        <f>'[2]4.Autovetture'!R45+'[3]TOTALE VI'!R45</f>
        <v>88152</v>
      </c>
      <c r="S45" s="92">
        <f>'[2]4.Autovetture'!S45+'[3]TOTALE VI'!S45</f>
        <v>140247</v>
      </c>
      <c r="T45" s="92">
        <f>'[2]4.Autovetture'!T45+'[3]TOTALE VI'!T45</f>
        <v>220667</v>
      </c>
      <c r="U45" s="92">
        <f>'[2]4.Autovetture'!U45+'[3]TOTALE VI'!U45</f>
        <v>271113</v>
      </c>
      <c r="V45" s="103">
        <f t="shared" si="6"/>
        <v>0.22860690542763532</v>
      </c>
      <c r="W45" s="103">
        <f t="shared" si="7"/>
        <v>2.9437806337752432E-3</v>
      </c>
      <c r="Z45" s="114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33"/>
      <c r="AQ45" s="33"/>
      <c r="AR45" s="33"/>
      <c r="AS45" s="33"/>
    </row>
    <row r="46" spans="1:45" s="32" customFormat="1">
      <c r="A46" s="99" t="s">
        <v>40</v>
      </c>
      <c r="B46" s="92">
        <f>'[2]4.Autovetture'!B46+'[3]TOTALE VI'!B46</f>
        <v>-123347</v>
      </c>
      <c r="C46" s="92">
        <f>'[2]4.Autovetture'!C46+'[3]TOTALE VI'!C46</f>
        <v>-119270</v>
      </c>
      <c r="D46" s="92">
        <f>'[2]4.Autovetture'!D46+'[3]TOTALE VI'!D46</f>
        <v>-57723</v>
      </c>
      <c r="E46" s="92">
        <f>'[2]4.Autovetture'!E46+'[3]TOTALE VI'!E46</f>
        <v>-160384</v>
      </c>
      <c r="F46" s="92">
        <f>'[2]4.Autovetture'!F46+'[3]TOTALE VI'!F46</f>
        <v>-131035</v>
      </c>
      <c r="G46" s="92">
        <f>'[2]4.Autovetture'!G46+'[3]TOTALE VI'!G46</f>
        <v>-149387</v>
      </c>
      <c r="H46" s="92">
        <f>'[2]4.Autovetture'!H46+'[3]TOTALE VI'!H46</f>
        <v>-224492</v>
      </c>
      <c r="I46" s="92">
        <f>'[2]4.Autovetture'!I46+'[3]TOTALE VI'!I46</f>
        <v>-257754</v>
      </c>
      <c r="J46" s="92">
        <f>'[2]4.Autovetture'!J46+'[3]TOTALE VI'!J46</f>
        <v>-270000</v>
      </c>
      <c r="K46" s="92">
        <f>'[2]4.Autovetture'!K46+'[3]TOTALE VI'!K46</f>
        <v>-44220</v>
      </c>
      <c r="L46" s="112">
        <f>'[2]4.Autovetture'!L46+'[3]TOTALE VI'!L46</f>
        <v>-52330</v>
      </c>
      <c r="M46" s="112">
        <f>'[2]4.Autovetture'!M46+'[3]TOTALE VI'!M46</f>
        <v>-67050</v>
      </c>
      <c r="N46" s="112">
        <f>'[2]4.Autovetture'!N46+'[3]TOTALE VI'!N46</f>
        <v>0</v>
      </c>
      <c r="O46" s="112">
        <f>'[2]4.Autovetture'!O46+'[3]TOTALE VI'!O46</f>
        <v>-285140</v>
      </c>
      <c r="P46" s="112">
        <f>'[2]4.Autovetture'!P46+'[3]TOTALE VI'!P46</f>
        <v>-196442</v>
      </c>
      <c r="Q46" s="112">
        <f>'[2]4.Autovetture'!Q46+'[3]TOTALE VI'!Q46</f>
        <v>-131550</v>
      </c>
      <c r="R46" s="112">
        <f>'[2]4.Autovetture'!R46+'[3]TOTALE VI'!R46</f>
        <v>-101090</v>
      </c>
      <c r="S46" s="112">
        <f>'[2]4.Autovetture'!S46+'[3]TOTALE VI'!S46</f>
        <v>-116000</v>
      </c>
      <c r="T46" s="112">
        <f>'[2]4.Autovetture'!T46+'[3]TOTALE VI'!T46</f>
        <v>-139000</v>
      </c>
      <c r="U46" s="112">
        <f>'[2]4.Autovetture'!U46+'[3]TOTALE VI'!U46</f>
        <v>-100000</v>
      </c>
      <c r="V46" s="103"/>
      <c r="W46" s="103"/>
      <c r="Z46" s="114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33"/>
      <c r="AQ46" s="33"/>
      <c r="AR46" s="33"/>
      <c r="AS46" s="33"/>
    </row>
    <row r="47" spans="1:45">
      <c r="A47" s="106" t="s">
        <v>81</v>
      </c>
      <c r="B47" s="107">
        <f>'[2]4.Autovetture'!B47+'[3]TOTALE VI'!B47</f>
        <v>17659700</v>
      </c>
      <c r="C47" s="107">
        <f>'[2]4.Autovetture'!C47+'[3]TOTALE VI'!C47</f>
        <v>15816654</v>
      </c>
      <c r="D47" s="107">
        <f>'[2]4.Autovetture'!D47+'[3]TOTALE VI'!D47</f>
        <v>16717553</v>
      </c>
      <c r="E47" s="107">
        <f>'[2]4.Autovetture'!E47+'[3]TOTALE VI'!E47</f>
        <v>16215337</v>
      </c>
      <c r="F47" s="107">
        <f>'[2]4.Autovetture'!F47+'[3]TOTALE VI'!F47</f>
        <v>16224864</v>
      </c>
      <c r="G47" s="107">
        <f>'[2]4.Autovetture'!G47+'[3]TOTALE VI'!G47</f>
        <v>16318783</v>
      </c>
      <c r="H47" s="107">
        <f>'[2]4.Autovetture'!H47+'[3]TOTALE VI'!H47</f>
        <v>15877161</v>
      </c>
      <c r="I47" s="107">
        <f>'[2]4.Autovetture'!I47+'[3]TOTALE VI'!I47</f>
        <v>15426345</v>
      </c>
      <c r="J47" s="107">
        <f>'[2]4.Autovetture'!J47+'[3]TOTALE VI'!J47</f>
        <v>12922468</v>
      </c>
      <c r="K47" s="107">
        <f>'[2]4.Autovetture'!K47+'[3]TOTALE VI'!K47</f>
        <v>8761823</v>
      </c>
      <c r="L47" s="107">
        <f>'[2]4.Autovetture'!L47+'[3]TOTALE VI'!L47</f>
        <v>12158140</v>
      </c>
      <c r="M47" s="107">
        <f>'[2]4.Autovetture'!M47+'[3]TOTALE VI'!M47</f>
        <v>13479826</v>
      </c>
      <c r="N47" s="107">
        <f>'[2]4.Autovetture'!N47+'[3]TOTALE VI'!N47</f>
        <v>15802510</v>
      </c>
      <c r="O47" s="107">
        <f>'[2]4.Autovetture'!O47+'[3]TOTALE VI'!O47</f>
        <v>16502687</v>
      </c>
      <c r="P47" s="107">
        <f>'[2]4.Autovetture'!P47+'[3]TOTALE VI'!P47</f>
        <v>17425919</v>
      </c>
      <c r="Q47" s="107">
        <f>'[2]4.Autovetture'!Q47+'[3]TOTALE VI'!Q47</f>
        <v>17956929</v>
      </c>
      <c r="R47" s="107">
        <f>'[2]4.Autovetture'!R47+'[3]TOTALE VI'!R47</f>
        <v>18151322</v>
      </c>
      <c r="S47" s="107">
        <f>'[2]4.Autovetture'!S47+'[3]TOTALE VI'!S47</f>
        <v>17454412</v>
      </c>
      <c r="T47" s="107">
        <f>'[2]4.Autovetture'!T47+'[3]TOTALE VI'!T47</f>
        <v>17424475</v>
      </c>
      <c r="U47" s="107">
        <f>'[2]4.Autovetture'!U47+'[3]TOTALE VI'!U47</f>
        <v>16779130</v>
      </c>
      <c r="V47" s="109">
        <f>(U47-T47)/T47</f>
        <v>-3.7036696944958168E-2</v>
      </c>
      <c r="W47" s="109">
        <f t="shared" ref="W47:W54" si="8">U47/U$7</f>
        <v>0.18219000175423974</v>
      </c>
      <c r="Z47" s="114"/>
    </row>
    <row r="48" spans="1:45">
      <c r="A48" s="93" t="s">
        <v>15</v>
      </c>
      <c r="B48" s="92">
        <f>'[2]4.Autovetture'!B48+'[3]TOTALE VI'!B48</f>
        <v>2963097</v>
      </c>
      <c r="C48" s="92">
        <f>'[2]4.Autovetture'!C48+'[3]TOTALE VI'!C48</f>
        <v>2534851</v>
      </c>
      <c r="D48" s="92">
        <f>'[2]4.Autovetture'!D48+'[3]TOTALE VI'!D48</f>
        <v>2633301</v>
      </c>
      <c r="E48" s="92">
        <f>'[2]4.Autovetture'!E48+'[3]TOTALE VI'!E48</f>
        <v>2552862</v>
      </c>
      <c r="F48" s="92">
        <f>'[2]4.Autovetture'!F48+'[3]TOTALE VI'!F48</f>
        <v>2711536</v>
      </c>
      <c r="G48" s="92">
        <f>'[2]4.Autovetture'!G48+'[3]TOTALE VI'!G48</f>
        <v>2687892</v>
      </c>
      <c r="H48" s="92">
        <f>'[2]4.Autovetture'!H48+'[3]TOTALE VI'!H48</f>
        <v>2571366</v>
      </c>
      <c r="I48" s="92">
        <f>'[2]4.Autovetture'!I48+'[3]TOTALE VI'!I48</f>
        <v>2578790</v>
      </c>
      <c r="J48" s="92">
        <f>'[2]4.Autovetture'!J48+'[3]TOTALE VI'!J48</f>
        <v>2082241</v>
      </c>
      <c r="K48" s="92">
        <f>'[2]4.Autovetture'!K48+'[3]TOTALE VI'!K48</f>
        <v>1490482</v>
      </c>
      <c r="L48" s="92">
        <f>'[2]4.Autovetture'!L48+'[3]TOTALE VI'!L48</f>
        <v>2069289</v>
      </c>
      <c r="M48" s="92">
        <f>'[2]4.Autovetture'!M48+'[3]TOTALE VI'!M48</f>
        <v>2136521</v>
      </c>
      <c r="N48" s="92">
        <f>'[2]4.Autovetture'!N48+'[3]TOTALE VI'!N48</f>
        <v>2465164</v>
      </c>
      <c r="O48" s="92">
        <f>'[2]4.Autovetture'!O48+'[3]TOTALE VI'!O48</f>
        <v>2381634</v>
      </c>
      <c r="P48" s="92">
        <f>'[2]4.Autovetture'!P48+'[3]TOTALE VI'!P48</f>
        <v>2396154</v>
      </c>
      <c r="Q48" s="92">
        <f>'[2]4.Autovetture'!Q48+'[3]TOTALE VI'!Q48</f>
        <v>2285707</v>
      </c>
      <c r="R48" s="92">
        <f>'[2]4.Autovetture'!R48+'[3]TOTALE VI'!R48</f>
        <v>2370656</v>
      </c>
      <c r="S48" s="92">
        <f>'[2]4.Autovetture'!S48+'[3]TOTALE VI'!S48</f>
        <v>2194003</v>
      </c>
      <c r="T48" s="92">
        <f>'[2]4.Autovetture'!T48+'[3]TOTALE VI'!T48</f>
        <v>2025794</v>
      </c>
      <c r="U48" s="92">
        <f>'[2]4.Autovetture'!U48+'[3]TOTALE VI'!U48</f>
        <v>1916585</v>
      </c>
      <c r="V48" s="101">
        <f t="shared" ref="V48:V50" si="9">(U48-T48)/T48</f>
        <v>-5.3909232626812006E-2</v>
      </c>
      <c r="W48" s="101">
        <f t="shared" si="8"/>
        <v>2.0810532161807529E-2</v>
      </c>
      <c r="Z48" s="114"/>
    </row>
    <row r="49" spans="1:26">
      <c r="A49" s="93" t="s">
        <v>17</v>
      </c>
      <c r="B49" s="92">
        <f>'[2]4.Autovetture'!B49+'[3]TOTALE VI'!B49</f>
        <v>1922889</v>
      </c>
      <c r="C49" s="92">
        <f>'[2]4.Autovetture'!C49+'[3]TOTALE VI'!C49</f>
        <v>1857114</v>
      </c>
      <c r="D49" s="92">
        <f>'[2]4.Autovetture'!D49+'[3]TOTALE VI'!D49</f>
        <v>1804670</v>
      </c>
      <c r="E49" s="92">
        <f>'[2]4.Autovetture'!E49+'[3]TOTALE VI'!E49</f>
        <v>1575447</v>
      </c>
      <c r="F49" s="92">
        <f>'[2]4.Autovetture'!F49+'[3]TOTALE VI'!F49</f>
        <v>1552974</v>
      </c>
      <c r="G49" s="92">
        <f>'[2]4.Autovetture'!G49+'[3]TOTALE VI'!G49</f>
        <v>1684238</v>
      </c>
      <c r="H49" s="92">
        <f>'[2]4.Autovetture'!H49+'[3]TOTALE VI'!H49</f>
        <v>2045518</v>
      </c>
      <c r="I49" s="92">
        <f>'[2]4.Autovetture'!I49+'[3]TOTALE VI'!I49</f>
        <v>2095245</v>
      </c>
      <c r="J49" s="92">
        <f>'[2]4.Autovetture'!J49+'[3]TOTALE VI'!J49</f>
        <v>2167944</v>
      </c>
      <c r="K49" s="92">
        <f>'[2]4.Autovetture'!K49+'[3]TOTALE VI'!K49</f>
        <v>1561052</v>
      </c>
      <c r="L49" s="92">
        <f>'[2]4.Autovetture'!L49+'[3]TOTALE VI'!L49</f>
        <v>2345104</v>
      </c>
      <c r="M49" s="92">
        <f>'[2]4.Autovetture'!M49+'[3]TOTALE VI'!M49</f>
        <v>2681050</v>
      </c>
      <c r="N49" s="92">
        <f>'[2]4.Autovetture'!N49+'[3]TOTALE VI'!N49</f>
        <v>3001814</v>
      </c>
      <c r="O49" s="92">
        <f>'[2]4.Autovetture'!O49+'[3]TOTALE VI'!O49</f>
        <v>3054549</v>
      </c>
      <c r="P49" s="92">
        <f>'[2]4.Autovetture'!P49+'[3]TOTALE VI'!P49</f>
        <v>3368385</v>
      </c>
      <c r="Q49" s="92">
        <f>'[2]4.Autovetture'!Q49+'[3]TOTALE VI'!Q49</f>
        <v>3565218</v>
      </c>
      <c r="R49" s="92">
        <f>'[2]4.Autovetture'!R49+'[3]TOTALE VI'!R49</f>
        <v>3600365</v>
      </c>
      <c r="S49" s="92">
        <f>'[2]4.Autovetture'!S49+'[3]TOTALE VI'!S49</f>
        <v>4070424</v>
      </c>
      <c r="T49" s="92">
        <f>'[2]4.Autovetture'!T49+'[3]TOTALE VI'!T49</f>
        <v>4100770</v>
      </c>
      <c r="U49" s="92">
        <f>'[2]4.Autovetture'!U49+'[3]TOTALE VI'!U49</f>
        <v>3988878</v>
      </c>
      <c r="V49" s="101">
        <f t="shared" si="9"/>
        <v>-2.7285607337158631E-2</v>
      </c>
      <c r="W49" s="101">
        <f t="shared" si="8"/>
        <v>4.3311762279537036E-2</v>
      </c>
      <c r="Z49" s="114"/>
    </row>
    <row r="50" spans="1:26">
      <c r="A50" s="93" t="s">
        <v>4</v>
      </c>
      <c r="B50" s="92">
        <f>'[2]4.Autovetture'!B50+'[3]TOTALE VI'!B50</f>
        <v>12773714</v>
      </c>
      <c r="C50" s="92">
        <f>'[2]4.Autovetture'!C50+'[3]TOTALE VI'!C50</f>
        <v>11424689</v>
      </c>
      <c r="D50" s="92">
        <f>'[2]4.Autovetture'!D50+'[3]TOTALE VI'!D50</f>
        <v>12279582</v>
      </c>
      <c r="E50" s="92">
        <f>'[2]4.Autovetture'!E50+'[3]TOTALE VI'!E50</f>
        <v>12087028</v>
      </c>
      <c r="F50" s="92">
        <f>'[2]4.Autovetture'!F50+'[3]TOTALE VI'!F50</f>
        <v>11960354</v>
      </c>
      <c r="G50" s="92">
        <f>'[2]4.Autovetture'!G50+'[3]TOTALE VI'!G50</f>
        <v>11946653</v>
      </c>
      <c r="H50" s="92">
        <f>'[2]4.Autovetture'!H50+'[3]TOTALE VI'!H50</f>
        <v>11260277</v>
      </c>
      <c r="I50" s="92">
        <f>'[2]4.Autovetture'!I50+'[3]TOTALE VI'!I50</f>
        <v>10752310</v>
      </c>
      <c r="J50" s="92">
        <f>'[2]4.Autovetture'!J50+'[3]TOTALE VI'!J50</f>
        <v>8672283</v>
      </c>
      <c r="K50" s="92">
        <f>'[2]4.Autovetture'!K50+'[3]TOTALE VI'!K50</f>
        <v>5710289</v>
      </c>
      <c r="L50" s="92">
        <f>'[2]4.Autovetture'!L50+'[3]TOTALE VI'!L50</f>
        <v>7743747</v>
      </c>
      <c r="M50" s="92">
        <f>'[2]4.Autovetture'!M50+'[3]TOTALE VI'!M50</f>
        <v>8662255</v>
      </c>
      <c r="N50" s="92">
        <f>'[2]4.Autovetture'!N50+'[3]TOTALE VI'!N50</f>
        <v>10335532</v>
      </c>
      <c r="O50" s="92">
        <f>'[2]4.Autovetture'!O50+'[3]TOTALE VI'!O50</f>
        <v>11066504</v>
      </c>
      <c r="P50" s="92">
        <f>'[2]4.Autovetture'!P50+'[3]TOTALE VI'!P50</f>
        <v>11661380</v>
      </c>
      <c r="Q50" s="92">
        <f>'[2]4.Autovetture'!Q50+'[3]TOTALE VI'!Q50</f>
        <v>12106004</v>
      </c>
      <c r="R50" s="92">
        <f>'[2]4.Autovetture'!R50+'[3]TOTALE VI'!R50</f>
        <v>12180301</v>
      </c>
      <c r="S50" s="92">
        <f>'[2]4.Autovetture'!S50+'[3]TOTALE VI'!S50</f>
        <v>11189985</v>
      </c>
      <c r="T50" s="92">
        <f>'[2]4.Autovetture'!T50+'[3]TOTALE VI'!T50</f>
        <v>11297911</v>
      </c>
      <c r="U50" s="92">
        <f>'[2]4.Autovetture'!U50+'[3]TOTALE VI'!U50</f>
        <v>10873667</v>
      </c>
      <c r="V50" s="101">
        <f t="shared" si="9"/>
        <v>-3.7550658701418341E-2</v>
      </c>
      <c r="W50" s="101">
        <f t="shared" si="8"/>
        <v>0.11806770731289518</v>
      </c>
      <c r="Z50" s="114"/>
    </row>
    <row r="51" spans="1:26">
      <c r="A51" s="106" t="s">
        <v>24</v>
      </c>
      <c r="B51" s="107">
        <f>'[2]4.Autovetture'!B51+'[3]TOTALE VI'!B51</f>
        <v>2010812</v>
      </c>
      <c r="C51" s="107">
        <f>'[2]4.Autovetture'!C51+'[3]TOTALE VI'!C51</f>
        <v>1972515</v>
      </c>
      <c r="D51" s="107">
        <f>'[2]4.Autovetture'!D51+'[3]TOTALE VI'!D51</f>
        <v>1846222</v>
      </c>
      <c r="E51" s="107">
        <f>'[2]4.Autovetture'!E51+'[3]TOTALE VI'!E51</f>
        <v>1894402</v>
      </c>
      <c r="F51" s="107">
        <f>'[2]4.Autovetture'!F51+'[3]TOTALE VI'!F51</f>
        <v>2476095</v>
      </c>
      <c r="G51" s="107">
        <f>'[2]4.Autovetture'!G51+'[3]TOTALE VI'!G51</f>
        <v>2816224</v>
      </c>
      <c r="H51" s="107">
        <f>'[2]4.Autovetture'!H51+'[3]TOTALE VI'!H51</f>
        <v>2948288</v>
      </c>
      <c r="I51" s="107">
        <f>'[2]4.Autovetture'!I51+'[3]TOTALE VI'!I51</f>
        <v>3547369</v>
      </c>
      <c r="J51" s="107">
        <f>'[2]4.Autovetture'!J51+'[3]TOTALE VI'!J51</f>
        <v>3771552</v>
      </c>
      <c r="K51" s="107">
        <f>'[2]4.Autovetture'!K51+'[3]TOTALE VI'!K51</f>
        <v>3663537</v>
      </c>
      <c r="L51" s="107">
        <f>'[2]4.Autovetture'!L51+'[3]TOTALE VI'!L51</f>
        <v>4190273</v>
      </c>
      <c r="M51" s="107">
        <f>'[2]4.Autovetture'!M51+'[3]TOTALE VI'!M51</f>
        <v>4326024</v>
      </c>
      <c r="N51" s="107">
        <f>'[2]4.Autovetture'!N51+'[3]TOTALE VI'!N51</f>
        <v>4290530</v>
      </c>
      <c r="O51" s="107">
        <f>'[2]4.Autovetture'!O51+'[3]TOTALE VI'!O51</f>
        <v>4581748</v>
      </c>
      <c r="P51" s="107">
        <f>'[2]4.Autovetture'!P51+'[3]TOTALE VI'!P51</f>
        <v>3805042</v>
      </c>
      <c r="Q51" s="107">
        <f>'[2]4.Autovetture'!Q51+'[3]TOTALE VI'!Q51</f>
        <v>3006294</v>
      </c>
      <c r="R51" s="107">
        <f>'[2]4.Autovetture'!R51+'[3]TOTALE VI'!R51</f>
        <v>2690776</v>
      </c>
      <c r="S51" s="107">
        <f>'[2]4.Autovetture'!S51+'[3]TOTALE VI'!S51</f>
        <v>3232664</v>
      </c>
      <c r="T51" s="107">
        <f>'[2]4.Autovetture'!T51+'[3]TOTALE VI'!T51</f>
        <v>3377343</v>
      </c>
      <c r="U51" s="107">
        <f>'[2]4.Autovetture'!U51+'[3]TOTALE VI'!U51</f>
        <v>3279361</v>
      </c>
      <c r="V51" s="109">
        <f>(U51-T51)/T51</f>
        <v>-2.9011563231806779E-2</v>
      </c>
      <c r="W51" s="109">
        <f t="shared" si="8"/>
        <v>3.560773331768604E-2</v>
      </c>
      <c r="Z51" s="114"/>
    </row>
    <row r="52" spans="1:26">
      <c r="A52" s="93" t="s">
        <v>76</v>
      </c>
      <c r="B52" s="92">
        <f>'[2]4.Autovetture'!B52+'[3]TOTALE VI'!B52</f>
        <v>339246</v>
      </c>
      <c r="C52" s="92">
        <f>'[2]4.Autovetture'!C52+'[3]TOTALE VI'!C52</f>
        <v>235566</v>
      </c>
      <c r="D52" s="92">
        <f>'[2]4.Autovetture'!D52+'[3]TOTALE VI'!D52</f>
        <v>159356</v>
      </c>
      <c r="E52" s="92">
        <f>'[2]4.Autovetture'!E52+'[3]TOTALE VI'!E52</f>
        <v>169622</v>
      </c>
      <c r="F52" s="92">
        <f>'[2]4.Autovetture'!F52+'[3]TOTALE VI'!F52</f>
        <v>260402</v>
      </c>
      <c r="G52" s="92">
        <f>'[2]4.Autovetture'!G52+'[3]TOTALE VI'!G52</f>
        <v>319755</v>
      </c>
      <c r="H52" s="92">
        <f>'[2]4.Autovetture'!H52+'[3]TOTALE VI'!H52</f>
        <v>432101</v>
      </c>
      <c r="I52" s="92">
        <f>'[2]4.Autovetture'!I52+'[3]TOTALE VI'!I52</f>
        <v>544647</v>
      </c>
      <c r="J52" s="92">
        <f>'[2]4.Autovetture'!J52+'[3]TOTALE VI'!J52</f>
        <v>597086</v>
      </c>
      <c r="K52" s="92">
        <f>'[2]4.Autovetture'!K52+'[3]TOTALE VI'!K52</f>
        <v>512924</v>
      </c>
      <c r="L52" s="92">
        <f>'[2]4.Autovetture'!L52+'[3]TOTALE VI'!L52</f>
        <v>716540</v>
      </c>
      <c r="M52" s="92">
        <f>'[2]4.Autovetture'!M52+'[3]TOTALE VI'!M52</f>
        <v>828771</v>
      </c>
      <c r="N52" s="92">
        <f>'[2]4.Autovetture'!N52+'[3]TOTALE VI'!N52</f>
        <v>764495</v>
      </c>
      <c r="O52" s="92">
        <f>'[2]4.Autovetture'!O52+'[3]TOTALE VI'!O52</f>
        <v>791007</v>
      </c>
      <c r="P52" s="92">
        <f>'[2]4.Autovetture'!P52+'[3]TOTALE VI'!P52</f>
        <v>617329</v>
      </c>
      <c r="Q52" s="92">
        <f>'[2]4.Autovetture'!Q52+'[3]TOTALE VI'!Q52</f>
        <v>526657</v>
      </c>
      <c r="R52" s="92">
        <f>'[2]4.Autovetture'!R52+'[3]TOTALE VI'!R52</f>
        <v>472776</v>
      </c>
      <c r="S52" s="92">
        <f>'[2]4.Autovetture'!S52+'[3]TOTALE VI'!S52</f>
        <v>473408</v>
      </c>
      <c r="T52" s="92">
        <f>'[2]4.Autovetture'!T52+'[3]TOTALE VI'!T52</f>
        <v>466649</v>
      </c>
      <c r="U52" s="92">
        <f>'[2]4.Autovetture'!U52+'[3]TOTALE VI'!U52</f>
        <v>314787</v>
      </c>
      <c r="V52" s="101">
        <f t="shared" ref="V52:V54" si="10">(U52-T52)/T52</f>
        <v>-0.32543089131231395</v>
      </c>
      <c r="W52" s="101">
        <f t="shared" si="8"/>
        <v>3.4179986734837781E-3</v>
      </c>
      <c r="Z52" s="114"/>
    </row>
    <row r="53" spans="1:26">
      <c r="A53" s="93" t="s">
        <v>12</v>
      </c>
      <c r="B53" s="92">
        <f>'[2]4.Autovetture'!B53+'[3]TOTALE VI'!B53</f>
        <v>1605848</v>
      </c>
      <c r="C53" s="92">
        <f>'[2]4.Autovetture'!C53+'[3]TOTALE VI'!C53</f>
        <v>1674522</v>
      </c>
      <c r="D53" s="92">
        <f>'[2]4.Autovetture'!D53+'[3]TOTALE VI'!D53</f>
        <v>1633790</v>
      </c>
      <c r="E53" s="92">
        <f>'[2]4.Autovetture'!E53+'[3]TOTALE VI'!E53</f>
        <v>1684715</v>
      </c>
      <c r="F53" s="92">
        <f>'[2]4.Autovetture'!F53+'[3]TOTALE VI'!F53</f>
        <v>2124177</v>
      </c>
      <c r="G53" s="92">
        <f>'[2]4.Autovetture'!G53+'[3]TOTALE VI'!G53</f>
        <v>2357172</v>
      </c>
      <c r="H53" s="92">
        <f>'[2]4.Autovetture'!H53+'[3]TOTALE VI'!H53</f>
        <v>2403680</v>
      </c>
      <c r="I53" s="92">
        <f>'[2]4.Autovetture'!I53+'[3]TOTALE VI'!I53</f>
        <v>2825224</v>
      </c>
      <c r="J53" s="92">
        <f>'[2]4.Autovetture'!J53+'[3]TOTALE VI'!J53</f>
        <v>3050629</v>
      </c>
      <c r="K53" s="92">
        <f>'[2]4.Autovetture'!K53+'[3]TOTALE VI'!K53</f>
        <v>3076000</v>
      </c>
      <c r="L53" s="92">
        <f>'[2]4.Autovetture'!L53+'[3]TOTALE VI'!L53</f>
        <v>3382135</v>
      </c>
      <c r="M53" s="92">
        <f>'[2]4.Autovetture'!M53+'[3]TOTALE VI'!M53</f>
        <v>3417782</v>
      </c>
      <c r="N53" s="92">
        <f>'[2]4.Autovetture'!N53+'[3]TOTALE VI'!N53</f>
        <v>3404384</v>
      </c>
      <c r="O53" s="92">
        <f>'[2]4.Autovetture'!O53+'[3]TOTALE VI'!O53</f>
        <v>3713813</v>
      </c>
      <c r="P53" s="92">
        <f>'[2]4.Autovetture'!P53+'[3]TOTALE VI'!P53</f>
        <v>3151831</v>
      </c>
      <c r="Q53" s="92">
        <f>'[2]4.Autovetture'!Q53+'[3]TOTALE VI'!Q53</f>
        <v>2428089</v>
      </c>
      <c r="R53" s="92">
        <f>'[2]4.Autovetture'!R53+'[3]TOTALE VI'!R53</f>
        <v>2176784</v>
      </c>
      <c r="S53" s="92">
        <f>'[2]4.Autovetture'!S53+'[3]TOTALE VI'!S53</f>
        <v>2737256</v>
      </c>
      <c r="T53" s="92">
        <f>'[2]4.Autovetture'!T53+'[3]TOTALE VI'!T53</f>
        <v>2881018</v>
      </c>
      <c r="U53" s="92">
        <f>'[2]4.Autovetture'!U53+'[3]TOTALE VI'!U53</f>
        <v>2944988</v>
      </c>
      <c r="V53" s="101">
        <f t="shared" si="10"/>
        <v>2.2203957073506655E-2</v>
      </c>
      <c r="W53" s="101">
        <f t="shared" si="8"/>
        <v>3.1977067278590426E-2</v>
      </c>
      <c r="Z53" s="114"/>
    </row>
    <row r="54" spans="1:26">
      <c r="A54" s="96" t="s">
        <v>51</v>
      </c>
      <c r="B54" s="92">
        <f>'[2]4.Autovetture'!B54+'[3]TOTALE VI'!B54</f>
        <v>23979</v>
      </c>
      <c r="C54" s="92">
        <f>'[2]4.Autovetture'!C54+'[3]TOTALE VI'!C54</f>
        <v>25448</v>
      </c>
      <c r="D54" s="92">
        <f>'[2]4.Autovetture'!D54+'[3]TOTALE VI'!D54</f>
        <v>21736</v>
      </c>
      <c r="E54" s="92">
        <f>'[2]4.Autovetture'!E54+'[3]TOTALE VI'!E54</f>
        <v>19985</v>
      </c>
      <c r="F54" s="92">
        <f>'[2]4.Autovetture'!F54+'[3]TOTALE VI'!F54</f>
        <v>42959</v>
      </c>
      <c r="G54" s="92">
        <f>'[2]4.Autovetture'!G54+'[3]TOTALE VI'!G54</f>
        <v>55435</v>
      </c>
      <c r="H54" s="92">
        <f>'[2]4.Autovetture'!H54+'[3]TOTALE VI'!H54</f>
        <v>50659</v>
      </c>
      <c r="I54" s="92">
        <f>'[2]4.Autovetture'!I54+'[3]TOTALE VI'!I54</f>
        <v>73667</v>
      </c>
      <c r="J54" s="92">
        <f>'[2]4.Autovetture'!J54+'[3]TOTALE VI'!J54</f>
        <v>34138</v>
      </c>
      <c r="K54" s="92">
        <f>'[2]4.Autovetture'!K54+'[3]TOTALE VI'!K54</f>
        <v>24679</v>
      </c>
      <c r="L54" s="92">
        <f>'[2]4.Autovetture'!L54+'[3]TOTALE VI'!L54</f>
        <v>37197</v>
      </c>
      <c r="M54" s="92">
        <f>'[2]4.Autovetture'!M54+'[3]TOTALE VI'!M54</f>
        <v>28030</v>
      </c>
      <c r="N54" s="92">
        <f>'[2]4.Autovetture'!N54+'[3]TOTALE VI'!N54</f>
        <v>70686</v>
      </c>
      <c r="O54" s="92">
        <f>'[2]4.Autovetture'!O54+'[3]TOTALE VI'!O54</f>
        <v>76939</v>
      </c>
      <c r="P54" s="92">
        <f>'[2]4.Autovetture'!P54+'[3]TOTALE VI'!P54</f>
        <v>71137</v>
      </c>
      <c r="Q54" s="92">
        <f>'[2]4.Autovetture'!Q54+'[3]TOTALE VI'!Q54</f>
        <v>77748</v>
      </c>
      <c r="R54" s="92">
        <f>'[2]4.Autovetture'!R54+'[3]TOTALE VI'!R54</f>
        <v>79036</v>
      </c>
      <c r="S54" s="92">
        <f>'[2]4.Autovetture'!S54+'[3]TOTALE VI'!S54</f>
        <v>74000</v>
      </c>
      <c r="T54" s="92">
        <f>'[2]4.Autovetture'!T54+'[3]TOTALE VI'!T54</f>
        <v>71676</v>
      </c>
      <c r="U54" s="92">
        <f>'[2]4.Autovetture'!U54+'[3]TOTALE VI'!U54</f>
        <v>59586</v>
      </c>
      <c r="V54" s="101">
        <f t="shared" si="10"/>
        <v>-0.16867570734974049</v>
      </c>
      <c r="W54" s="101">
        <f t="shared" si="8"/>
        <v>6.4699262980429432E-4</v>
      </c>
      <c r="Z54" s="114"/>
    </row>
    <row r="55" spans="1:26">
      <c r="A55" s="96" t="s">
        <v>52</v>
      </c>
      <c r="B55" s="92">
        <f>'[2]4.Autovetture'!B55+'[3]TOTALE VI'!B55</f>
        <v>0</v>
      </c>
      <c r="C55" s="92">
        <f>'[2]4.Autovetture'!C55+'[3]TOTALE VI'!C55</f>
        <v>2760</v>
      </c>
      <c r="D55" s="92">
        <f>'[2]4.Autovetture'!D55+'[3]TOTALE VI'!D55</f>
        <v>2000</v>
      </c>
      <c r="E55" s="92">
        <f>'[2]4.Autovetture'!E55+'[3]TOTALE VI'!E55</f>
        <v>1520</v>
      </c>
      <c r="F55" s="92">
        <f>'[2]4.Autovetture'!F55+'[3]TOTALE VI'!F55</f>
        <v>3620</v>
      </c>
      <c r="G55" s="92">
        <f>'[2]4.Autovetture'!G55+'[3]TOTALE VI'!G55</f>
        <v>25465</v>
      </c>
      <c r="H55" s="92">
        <f>'[2]4.Autovetture'!H55+'[3]TOTALE VI'!H55</f>
        <v>25170</v>
      </c>
      <c r="I55" s="92">
        <f>'[2]4.Autovetture'!I55+'[3]TOTALE VI'!I55</f>
        <v>26338</v>
      </c>
      <c r="J55" s="92">
        <f>'[2]4.Autovetture'!J55+'[3]TOTALE VI'!J55</f>
        <v>29322</v>
      </c>
      <c r="K55" s="92">
        <f>'[2]4.Autovetture'!K55+'[3]TOTALE VI'!K55</f>
        <v>15309</v>
      </c>
      <c r="L55" s="92">
        <f>'[2]4.Autovetture'!L55+'[3]TOTALE VI'!L55</f>
        <v>22335</v>
      </c>
      <c r="M55" s="92">
        <f>'[2]4.Autovetture'!M55+'[3]TOTALE VI'!M55</f>
        <v>24322</v>
      </c>
      <c r="N55" s="92">
        <f>'[2]4.Autovetture'!N55+'[3]TOTALE VI'!N55</f>
        <v>24322</v>
      </c>
      <c r="O55" s="92">
        <f>'[2]4.Autovetture'!O55+'[3]TOTALE VI'!O55</f>
        <v>15236</v>
      </c>
      <c r="P55" s="92">
        <f>'[2]4.Autovetture'!P55+'[3]TOTALE VI'!P55</f>
        <v>5986</v>
      </c>
      <c r="Q55" s="92">
        <f>'[2]4.Autovetture'!Q55+'[3]TOTALE VI'!Q55</f>
        <v>4200</v>
      </c>
      <c r="R55" s="92">
        <f>'[2]4.Autovetture'!R55+'[3]TOTALE VI'!R55</f>
        <v>2700</v>
      </c>
      <c r="S55" s="92"/>
      <c r="T55" s="92"/>
      <c r="U55" s="92"/>
      <c r="V55" s="102"/>
      <c r="W55" s="102"/>
      <c r="Z55" s="114"/>
    </row>
    <row r="56" spans="1:26">
      <c r="A56" s="96" t="s">
        <v>53</v>
      </c>
      <c r="B56" s="92">
        <f>'[2]4.Autovetture'!B56+'[3]TOTALE VI'!B56</f>
        <v>21190</v>
      </c>
      <c r="C56" s="92">
        <f>'[2]4.Autovetture'!C56+'[3]TOTALE VI'!C56</f>
        <v>13170</v>
      </c>
      <c r="D56" s="92">
        <f>'[2]4.Autovetture'!D56+'[3]TOTALE VI'!D56</f>
        <v>9570</v>
      </c>
      <c r="E56" s="92">
        <f>'[2]4.Autovetture'!E56+'[3]TOTALE VI'!E56</f>
        <v>12540</v>
      </c>
      <c r="F56" s="92">
        <f>'[2]4.Autovetture'!F56+'[3]TOTALE VI'!F56</f>
        <v>37752</v>
      </c>
      <c r="G56" s="92">
        <f>'[2]4.Autovetture'!G56+'[3]TOTALE VI'!G56</f>
        <v>155210</v>
      </c>
      <c r="H56" s="92">
        <f>'[2]4.Autovetture'!H56+'[3]TOTALE VI'!H56</f>
        <v>171693</v>
      </c>
      <c r="I56" s="92">
        <f>'[2]4.Autovetture'!I56+'[3]TOTALE VI'!I56</f>
        <v>172418</v>
      </c>
      <c r="J56" s="92">
        <f>'[2]4.Autovetture'!J56+'[3]TOTALE VI'!J56</f>
        <v>135042</v>
      </c>
      <c r="K56" s="92">
        <f>'[2]4.Autovetture'!K56+'[3]TOTALE VI'!K56</f>
        <v>111655</v>
      </c>
      <c r="L56" s="92">
        <f>'[2]4.Autovetture'!L56+'[3]TOTALE VI'!L56</f>
        <v>104357</v>
      </c>
      <c r="M56" s="92">
        <f>'[2]4.Autovetture'!M56+'[3]TOTALE VI'!M56</f>
        <v>102409</v>
      </c>
      <c r="N56" s="92">
        <f>'[2]4.Autovetture'!N56+'[3]TOTALE VI'!N56</f>
        <v>104083</v>
      </c>
      <c r="O56" s="92">
        <f>'[2]4.Autovetture'!O56+'[3]TOTALE VI'!O56</f>
        <v>71753</v>
      </c>
      <c r="P56" s="92">
        <f>'[2]4.Autovetture'!P56+'[3]TOTALE VI'!P56</f>
        <v>19759</v>
      </c>
      <c r="Q56" s="92">
        <f>'[2]4.Autovetture'!Q56+'[3]TOTALE VI'!Q56</f>
        <v>18300</v>
      </c>
      <c r="R56" s="92">
        <f>'[2]4.Autovetture'!R56+'[3]TOTALE VI'!R56</f>
        <v>2850</v>
      </c>
      <c r="S56" s="92"/>
      <c r="T56" s="92"/>
      <c r="U56" s="92"/>
      <c r="V56" s="102"/>
      <c r="W56" s="102"/>
      <c r="Z56" s="114"/>
    </row>
    <row r="57" spans="1:26">
      <c r="A57" s="96" t="s">
        <v>54</v>
      </c>
      <c r="B57" s="92">
        <f>'[2]4.Autovetture'!B57+'[3]TOTALE VI'!B57</f>
        <v>19949</v>
      </c>
      <c r="C57" s="92">
        <f>'[2]4.Autovetture'!C57+'[3]TOTALE VI'!C57</f>
        <v>21049</v>
      </c>
      <c r="D57" s="92">
        <f>'[2]4.Autovetture'!D57+'[3]TOTALE VI'!D57</f>
        <v>19770</v>
      </c>
      <c r="E57" s="92">
        <f>'[2]4.Autovetture'!E57+'[3]TOTALE VI'!E57</f>
        <v>6020</v>
      </c>
      <c r="F57" s="92">
        <f>'[2]4.Autovetture'!F57+'[3]TOTALE VI'!F57</f>
        <v>7185</v>
      </c>
      <c r="G57" s="92">
        <f>'[2]4.Autovetture'!G57+'[3]TOTALE VI'!G57</f>
        <v>6660</v>
      </c>
      <c r="H57" s="92">
        <f>'[2]4.Autovetture'!H57+'[3]TOTALE VI'!H57</f>
        <v>5685</v>
      </c>
      <c r="I57" s="92">
        <f>'[2]4.Autovetture'!I57+'[3]TOTALE VI'!I57</f>
        <v>10804</v>
      </c>
      <c r="J57" s="92">
        <f>'[2]4.Autovetture'!J57+'[3]TOTALE VI'!J57</f>
        <v>4405</v>
      </c>
      <c r="K57" s="92">
        <f>'[2]4.Autovetture'!K57+'[3]TOTALE VI'!K57</f>
        <v>3250</v>
      </c>
      <c r="L57" s="92">
        <f>'[2]4.Autovetture'!L57+'[3]TOTALE VI'!L57</f>
        <v>4700</v>
      </c>
      <c r="M57" s="92">
        <f>'[2]4.Autovetture'!M57+'[3]TOTALE VI'!M57</f>
        <v>0</v>
      </c>
      <c r="N57" s="92">
        <f>'[2]4.Autovetture'!N57+'[3]TOTALE VI'!N57</f>
        <v>0</v>
      </c>
      <c r="O57" s="92">
        <f>'[2]4.Autovetture'!O57+'[3]TOTALE VI'!O57</f>
        <v>0</v>
      </c>
      <c r="P57" s="92">
        <f>'[2]4.Autovetture'!P57+'[3]TOTALE VI'!P57</f>
        <v>0</v>
      </c>
      <c r="Q57" s="92">
        <f>'[2]4.Autovetture'!Q57+'[3]TOTALE VI'!Q57</f>
        <v>0</v>
      </c>
      <c r="R57" s="92">
        <f>'[2]4.Autovetture'!R57+'[3]TOTALE VI'!R57</f>
        <v>0</v>
      </c>
      <c r="S57" s="92"/>
      <c r="T57" s="92"/>
      <c r="U57" s="92"/>
      <c r="V57" s="102"/>
      <c r="W57" s="102"/>
      <c r="Z57" s="114"/>
    </row>
    <row r="58" spans="1:26">
      <c r="A58" s="100" t="s">
        <v>40</v>
      </c>
      <c r="B58" s="38">
        <f>'[2]4.Autovetture'!B58+'[3]TOTALE VI'!B58</f>
        <v>0</v>
      </c>
      <c r="C58" s="38">
        <f>'[2]4.Autovetture'!C58+'[3]TOTALE VI'!C58</f>
        <v>0</v>
      </c>
      <c r="D58" s="38">
        <f>'[2]4.Autovetture'!D58+'[3]TOTALE VI'!D58</f>
        <v>0</v>
      </c>
      <c r="E58" s="38">
        <f>'[2]4.Autovetture'!E58+'[3]TOTALE VI'!E58</f>
        <v>0</v>
      </c>
      <c r="F58" s="38">
        <f>'[2]4.Autovetture'!F58+'[3]TOTALE VI'!F58</f>
        <v>0</v>
      </c>
      <c r="G58" s="38">
        <f>'[2]4.Autovetture'!G58+'[3]TOTALE VI'!G58</f>
        <v>-103473</v>
      </c>
      <c r="H58" s="38">
        <f>'[2]4.Autovetture'!H58+'[3]TOTALE VI'!H58</f>
        <v>-140700</v>
      </c>
      <c r="I58" s="38">
        <f>'[2]4.Autovetture'!I58+'[3]TOTALE VI'!I58</f>
        <v>-105729</v>
      </c>
      <c r="J58" s="38">
        <f>'[2]4.Autovetture'!J58+'[3]TOTALE VI'!J58</f>
        <v>-79070</v>
      </c>
      <c r="K58" s="38">
        <f>'[2]4.Autovetture'!K58+'[3]TOTALE VI'!K58</f>
        <v>-80280</v>
      </c>
      <c r="L58" s="112">
        <f>'[2]4.Autovetture'!L58+'[3]TOTALE VI'!L58</f>
        <v>-76991</v>
      </c>
      <c r="M58" s="112">
        <f>'[2]4.Autovetture'!M58+'[3]TOTALE VI'!M58</f>
        <v>-75290</v>
      </c>
      <c r="N58" s="112">
        <f>'[2]4.Autovetture'!N58+'[3]TOTALE VI'!N58</f>
        <v>-77440</v>
      </c>
      <c r="O58" s="112">
        <f>'[2]4.Autovetture'!O58+'[3]TOTALE VI'!O58</f>
        <v>-87000</v>
      </c>
      <c r="P58" s="112">
        <f>'[2]4.Autovetture'!P58+'[3]TOTALE VI'!P58</f>
        <v>-61000</v>
      </c>
      <c r="Q58" s="112">
        <f>'[2]4.Autovetture'!Q58+'[3]TOTALE VI'!Q58</f>
        <v>-48700</v>
      </c>
      <c r="R58" s="112">
        <f>'[2]4.Autovetture'!R58+'[3]TOTALE VI'!R58</f>
        <v>-43370</v>
      </c>
      <c r="S58" s="112">
        <f>'[2]4.Autovetture'!S58+'[3]TOTALE VI'!S58</f>
        <v>-40000</v>
      </c>
      <c r="T58" s="112">
        <f>'[2]4.Autovetture'!T58+'[3]TOTALE VI'!T58</f>
        <v>-42000</v>
      </c>
      <c r="U58" s="112">
        <f>'[2]4.Autovetture'!U58+'[3]TOTALE VI'!U58</f>
        <v>-40000</v>
      </c>
      <c r="V58" s="101"/>
      <c r="W58" s="101"/>
      <c r="Z58" s="114"/>
    </row>
    <row r="59" spans="1:26">
      <c r="A59" s="106" t="s">
        <v>65</v>
      </c>
      <c r="B59" s="107">
        <f>'[2]4.Autovetture'!B59+'[3]TOTALE VI'!B59</f>
        <v>18071011</v>
      </c>
      <c r="C59" s="107">
        <f>'[2]4.Autovetture'!C59+'[3]TOTALE VI'!C59</f>
        <v>17954422</v>
      </c>
      <c r="D59" s="107">
        <f>'[2]4.Autovetture'!D59+'[3]TOTALE VI'!D59</f>
        <v>19744106</v>
      </c>
      <c r="E59" s="107">
        <f>'[2]4.Autovetture'!E59+'[3]TOTALE VI'!E59</f>
        <v>21986494</v>
      </c>
      <c r="F59" s="107">
        <f>'[2]4.Autovetture'!F59+'[3]TOTALE VI'!F59</f>
        <v>24291548</v>
      </c>
      <c r="G59" s="107">
        <f>'[2]4.Autovetture'!G59+'[3]TOTALE VI'!G59</f>
        <v>25833325</v>
      </c>
      <c r="H59" s="107">
        <f>'[2]4.Autovetture'!H59+'[3]TOTALE VI'!H59</f>
        <v>28189508</v>
      </c>
      <c r="I59" s="107">
        <f>'[2]4.Autovetture'!I59+'[3]TOTALE VI'!I59</f>
        <v>30714858</v>
      </c>
      <c r="J59" s="107">
        <f>'[2]4.Autovetture'!J59+'[3]TOTALE VI'!J59</f>
        <v>31507000</v>
      </c>
      <c r="K59" s="107">
        <f>'[2]4.Autovetture'!K59+'[3]TOTALE VI'!K59</f>
        <v>31760155</v>
      </c>
      <c r="L59" s="107">
        <f>'[2]4.Autovetture'!L59+'[3]TOTALE VI'!L59</f>
        <v>41010879</v>
      </c>
      <c r="M59" s="107">
        <f>'[2]4.Autovetture'!M59+'[3]TOTALE VI'!M59</f>
        <v>40657861</v>
      </c>
      <c r="N59" s="107">
        <f>'[2]4.Autovetture'!N59+'[3]TOTALE VI'!N59</f>
        <v>43751295</v>
      </c>
      <c r="O59" s="107">
        <f>'[2]4.Autovetture'!O59+'[3]TOTALE VI'!O59</f>
        <v>45850286</v>
      </c>
      <c r="P59" s="107">
        <f>'[2]4.Autovetture'!P59+'[3]TOTALE VI'!P59</f>
        <v>47463557</v>
      </c>
      <c r="Q59" s="107">
        <f>'[2]4.Autovetture'!Q59+'[3]TOTALE VI'!Q59</f>
        <v>48063127</v>
      </c>
      <c r="R59" s="107">
        <f>'[2]4.Autovetture'!R59+'[3]TOTALE VI'!R59</f>
        <v>51801277</v>
      </c>
      <c r="S59" s="107">
        <f>'[2]4.Autovetture'!S59+'[3]TOTALE VI'!S59</f>
        <v>53500326</v>
      </c>
      <c r="T59" s="107">
        <f>'[2]4.Autovetture'!T59+'[3]TOTALE VI'!T59</f>
        <v>52594290</v>
      </c>
      <c r="U59" s="107">
        <f>'[2]4.Autovetture'!U59+'[3]TOTALE VI'!U59</f>
        <v>49162456</v>
      </c>
      <c r="V59" s="109">
        <f>(U59-T59)/T59</f>
        <v>-6.5251075734647238E-2</v>
      </c>
      <c r="W59" s="109">
        <f>U59/U$7</f>
        <v>0.53381241726375173</v>
      </c>
      <c r="Z59" s="114"/>
    </row>
    <row r="60" spans="1:26">
      <c r="A60" s="93" t="s">
        <v>25</v>
      </c>
      <c r="B60" s="92">
        <f>'[2]4.Autovetture'!B60+'[3]TOTALE VI'!B60</f>
        <v>347122</v>
      </c>
      <c r="C60" s="92">
        <f>'[2]4.Autovetture'!C60+'[3]TOTALE VI'!C60</f>
        <v>319375</v>
      </c>
      <c r="D60" s="92">
        <f>'[2]4.Autovetture'!D60+'[3]TOTALE VI'!D60</f>
        <v>343872</v>
      </c>
      <c r="E60" s="92">
        <f>'[2]4.Autovetture'!E60+'[3]TOTALE VI'!E60</f>
        <v>413261</v>
      </c>
      <c r="F60" s="92">
        <f>'[2]4.Autovetture'!F60+'[3]TOTALE VI'!F60</f>
        <v>411406</v>
      </c>
      <c r="G60" s="92">
        <f>'[2]4.Autovetture'!G60+'[3]TOTALE VI'!G60</f>
        <v>394713</v>
      </c>
      <c r="H60" s="92">
        <f>'[2]4.Autovetture'!H60+'[3]TOTALE VI'!H60</f>
        <v>331768</v>
      </c>
      <c r="I60" s="92">
        <f>'[2]4.Autovetture'!I60+'[3]TOTALE VI'!I60</f>
        <v>334617</v>
      </c>
      <c r="J60" s="92">
        <f>'[2]4.Autovetture'!J60+'[3]TOTALE VI'!J60</f>
        <v>329556</v>
      </c>
      <c r="K60" s="92">
        <f>'[2]4.Autovetture'!K60+'[3]TOTALE VI'!K60</f>
        <v>227283</v>
      </c>
      <c r="L60" s="92">
        <f>'[2]4.Autovetture'!L60+'[3]TOTALE VI'!L60</f>
        <v>244007</v>
      </c>
      <c r="M60" s="92">
        <f>'[2]4.Autovetture'!M60+'[3]TOTALE VI'!M60</f>
        <v>224193</v>
      </c>
      <c r="N60" s="92">
        <f>'[2]4.Autovetture'!N60+'[3]TOTALE VI'!N60</f>
        <v>226502</v>
      </c>
      <c r="O60" s="92">
        <f>'[2]4.Autovetture'!O60+'[3]TOTALE VI'!O60</f>
        <v>215926</v>
      </c>
      <c r="P60" s="92">
        <f>'[2]4.Autovetture'!P60+'[3]TOTALE VI'!P60</f>
        <v>180311</v>
      </c>
      <c r="Q60" s="92">
        <f>'[2]4.Autovetture'!Q60+'[3]TOTALE VI'!Q60</f>
        <v>173009</v>
      </c>
      <c r="R60" s="92">
        <f>'[2]4.Autovetture'!R60+'[3]TOTALE VI'!R60</f>
        <v>161294</v>
      </c>
      <c r="S60" s="92"/>
      <c r="T60" s="92"/>
      <c r="U60" s="92"/>
      <c r="V60" s="102"/>
      <c r="W60" s="102"/>
      <c r="Z60" s="114"/>
    </row>
    <row r="61" spans="1:26">
      <c r="A61" s="96" t="s">
        <v>55</v>
      </c>
      <c r="B61" s="92">
        <f>'[2]4.Autovetture'!B61+'[3]TOTALE VI'!B61</f>
        <v>0</v>
      </c>
      <c r="C61" s="92">
        <f>'[2]4.Autovetture'!C61+'[3]TOTALE VI'!C61</f>
        <v>0</v>
      </c>
      <c r="D61" s="92">
        <f>'[2]4.Autovetture'!D61+'[3]TOTALE VI'!D61</f>
        <v>0</v>
      </c>
      <c r="E61" s="92">
        <f>'[2]4.Autovetture'!E61+'[3]TOTALE VI'!E61</f>
        <v>0</v>
      </c>
      <c r="F61" s="92">
        <f>'[2]4.Autovetture'!F61+'[3]TOTALE VI'!F61</f>
        <v>0</v>
      </c>
      <c r="G61" s="92">
        <f>'[2]4.Autovetture'!G61+'[3]TOTALE VI'!G61</f>
        <v>0</v>
      </c>
      <c r="H61" s="92">
        <f>'[2]4.Autovetture'!H61+'[3]TOTALE VI'!H61</f>
        <v>0</v>
      </c>
      <c r="I61" s="92">
        <f>'[2]4.Autovetture'!I61+'[3]TOTALE VI'!I61</f>
        <v>0</v>
      </c>
      <c r="J61" s="92">
        <f>'[2]4.Autovetture'!J61+'[3]TOTALE VI'!J61</f>
        <v>0</v>
      </c>
      <c r="K61" s="92">
        <f>'[2]4.Autovetture'!K61+'[3]TOTALE VI'!K61</f>
        <v>0</v>
      </c>
      <c r="L61" s="92">
        <f>'[2]4.Autovetture'!L61+'[3]TOTALE VI'!L61</f>
        <v>0</v>
      </c>
      <c r="M61" s="92">
        <f>'[2]4.Autovetture'!M61+'[3]TOTALE VI'!M61</f>
        <v>0</v>
      </c>
      <c r="N61" s="92">
        <f>'[2]4.Autovetture'!N61+'[3]TOTALE VI'!N61</f>
        <v>0</v>
      </c>
      <c r="O61" s="92">
        <f>'[2]4.Autovetture'!O61+'[3]TOTALE VI'!O61</f>
        <v>162</v>
      </c>
      <c r="P61" s="92">
        <f>'[2]4.Autovetture'!P61+'[3]TOTALE VI'!P61</f>
        <v>536</v>
      </c>
      <c r="Q61" s="92">
        <f>'[2]4.Autovetture'!Q61+'[3]TOTALE VI'!Q61</f>
        <v>540</v>
      </c>
      <c r="R61" s="92">
        <f>'[2]4.Autovetture'!R61+'[3]TOTALE VI'!R61</f>
        <v>580</v>
      </c>
      <c r="S61" s="92"/>
      <c r="T61" s="92"/>
      <c r="U61" s="92"/>
      <c r="V61" s="102"/>
      <c r="W61" s="102"/>
      <c r="Z61" s="114"/>
    </row>
    <row r="62" spans="1:26">
      <c r="A62" s="93" t="s">
        <v>5</v>
      </c>
      <c r="B62" s="92">
        <f>'[2]4.Autovetture'!B62+'[3]TOTALE VI'!B62</f>
        <v>2069069</v>
      </c>
      <c r="C62" s="92">
        <f>'[2]4.Autovetture'!C62+'[3]TOTALE VI'!C62</f>
        <v>2334440</v>
      </c>
      <c r="D62" s="92">
        <f>'[2]4.Autovetture'!D62+'[3]TOTALE VI'!D62</f>
        <v>2954860</v>
      </c>
      <c r="E62" s="92">
        <f>'[2]4.Autovetture'!E62+'[3]TOTALE VI'!E62</f>
        <v>4443686</v>
      </c>
      <c r="F62" s="92">
        <f>'[2]4.Autovetture'!F62+'[3]TOTALE VI'!F62</f>
        <v>5234496</v>
      </c>
      <c r="G62" s="92">
        <f>'[2]4.Autovetture'!G62+'[3]TOTALE VI'!G62</f>
        <v>5708421</v>
      </c>
      <c r="H62" s="92">
        <f>'[2]4.Autovetture'!H62+'[3]TOTALE VI'!H62</f>
        <v>7277899</v>
      </c>
      <c r="I62" s="92">
        <f>'[2]4.Autovetture'!I62+'[3]TOTALE VI'!I62</f>
        <v>8882456</v>
      </c>
      <c r="J62" s="92">
        <f>'[2]4.Autovetture'!J62+'[3]TOTALE VI'!J62</f>
        <v>9299180</v>
      </c>
      <c r="K62" s="92">
        <f>'[2]4.Autovetture'!K62+'[3]TOTALE VI'!K62</f>
        <v>13790994</v>
      </c>
      <c r="L62" s="92">
        <f>'[2]4.Autovetture'!L62+'[3]TOTALE VI'!L62</f>
        <v>18264761</v>
      </c>
      <c r="M62" s="92">
        <f>'[2]4.Autovetture'!M62+'[3]TOTALE VI'!M62</f>
        <v>18418876</v>
      </c>
      <c r="N62" s="92">
        <f>'[2]4.Autovetture'!N62+'[3]TOTALE VI'!N62</f>
        <v>19271808</v>
      </c>
      <c r="O62" s="92">
        <f>'[2]4.Autovetture'!O62+'[3]TOTALE VI'!O62</f>
        <v>22116825</v>
      </c>
      <c r="P62" s="92">
        <f>'[2]4.Autovetture'!P62+'[3]TOTALE VI'!P62</f>
        <v>23731600</v>
      </c>
      <c r="Q62" s="92">
        <f>'[2]4.Autovetture'!Q62+'[3]TOTALE VI'!Q62</f>
        <v>24634238</v>
      </c>
      <c r="R62" s="92">
        <f>'[2]4.Autovetture'!R62+'[3]TOTALE VI'!R62</f>
        <v>28074952</v>
      </c>
      <c r="S62" s="92">
        <f>'[2]4.Autovetture'!S62+'[3]TOTALE VI'!S62</f>
        <v>29015434</v>
      </c>
      <c r="T62" s="92">
        <f>'[2]4.Autovetture'!T62+'[3]TOTALE VI'!T62</f>
        <v>27809196</v>
      </c>
      <c r="U62" s="92">
        <f>'[2]4.Autovetture'!U62+'[3]TOTALE VI'!U62</f>
        <v>25720665</v>
      </c>
      <c r="V62" s="101">
        <f t="shared" ref="V62:V73" si="11">(U62-T62)/T62</f>
        <v>-7.5102171238607546E-2</v>
      </c>
      <c r="W62" s="101">
        <f t="shared" ref="W62:W73" si="12">U62/U$7</f>
        <v>0.2792783655332674</v>
      </c>
      <c r="Z62" s="114"/>
    </row>
    <row r="63" spans="1:26">
      <c r="A63" s="93" t="s">
        <v>33</v>
      </c>
      <c r="B63" s="92">
        <f>'[2]4.Autovetture'!B63+'[3]TOTALE VI'!B63</f>
        <v>41840</v>
      </c>
      <c r="C63" s="92">
        <f>'[2]4.Autovetture'!C63+'[3]TOTALE VI'!C63</f>
        <v>42297</v>
      </c>
      <c r="D63" s="92">
        <f>'[2]4.Autovetture'!D63+'[3]TOTALE VI'!D63</f>
        <v>43000</v>
      </c>
      <c r="E63" s="92">
        <f>'[2]4.Autovetture'!E63+'[3]TOTALE VI'!E63</f>
        <v>53777</v>
      </c>
      <c r="F63" s="92">
        <f>'[2]4.Autovetture'!F63+'[3]TOTALE VI'!F63</f>
        <v>70728</v>
      </c>
      <c r="G63" s="92">
        <f>'[2]4.Autovetture'!G63+'[3]TOTALE VI'!G63</f>
        <v>45311</v>
      </c>
      <c r="H63" s="92">
        <f>'[2]4.Autovetture'!H63+'[3]TOTALE VI'!H63</f>
        <v>41603</v>
      </c>
      <c r="I63" s="92">
        <f>'[2]4.Autovetture'!I63+'[3]TOTALE VI'!I63</f>
        <v>49492</v>
      </c>
      <c r="J63" s="92">
        <f>'[2]4.Autovetture'!J63+'[3]TOTALE VI'!J63</f>
        <v>54434</v>
      </c>
      <c r="K63" s="92">
        <f>'[2]4.Autovetture'!K63+'[3]TOTALE VI'!K63</f>
        <v>50419</v>
      </c>
      <c r="L63" s="92">
        <f>'[2]4.Autovetture'!L63+'[3]TOTALE VI'!L63</f>
        <v>80477</v>
      </c>
      <c r="M63" s="92">
        <f>'[2]4.Autovetture'!M63+'[3]TOTALE VI'!M63</f>
        <v>64906</v>
      </c>
      <c r="N63" s="92">
        <f>'[2]4.Autovetture'!N63+'[3]TOTALE VI'!N63</f>
        <v>75413</v>
      </c>
      <c r="O63" s="92">
        <f>'[2]4.Autovetture'!O63+'[3]TOTALE VI'!O63</f>
        <v>79619</v>
      </c>
      <c r="P63" s="92">
        <f>'[2]4.Autovetture'!P63+'[3]TOTALE VI'!P63</f>
        <v>88845</v>
      </c>
      <c r="Q63" s="92">
        <f>'[2]4.Autovetture'!Q63+'[3]TOTALE VI'!Q63</f>
        <v>98768</v>
      </c>
      <c r="R63" s="92">
        <f>'[2]4.Autovetture'!R63+'[3]TOTALE VI'!R63</f>
        <v>116868</v>
      </c>
      <c r="S63" s="92">
        <f>'[2]4.Autovetture'!S63+'[3]TOTALE VI'!S63</f>
        <v>141252</v>
      </c>
      <c r="T63" s="92">
        <f>'[2]4.Autovetture'!T63+'[3]TOTALE VI'!T63</f>
        <v>120263</v>
      </c>
      <c r="U63" s="92">
        <f>'[2]4.Autovetture'!U63+'[3]TOTALE VI'!U63</f>
        <v>152332</v>
      </c>
      <c r="V63" s="101">
        <f t="shared" si="11"/>
        <v>0.26665724287603004</v>
      </c>
      <c r="W63" s="101">
        <f t="shared" si="12"/>
        <v>1.6540409036241359E-3</v>
      </c>
      <c r="Z63" s="114"/>
    </row>
    <row r="64" spans="1:26">
      <c r="A64" s="93" t="s">
        <v>7</v>
      </c>
      <c r="B64" s="92">
        <f>'[2]4.Autovetture'!B64+'[3]TOTALE VI'!B64</f>
        <v>10140796</v>
      </c>
      <c r="C64" s="92">
        <f>'[2]4.Autovetture'!C64+'[3]TOTALE VI'!C64</f>
        <v>9777191</v>
      </c>
      <c r="D64" s="92">
        <f>'[2]4.Autovetture'!D64+'[3]TOTALE VI'!D64</f>
        <v>10257315</v>
      </c>
      <c r="E64" s="92">
        <f>'[2]4.Autovetture'!E64+'[3]TOTALE VI'!E64</f>
        <v>10286018</v>
      </c>
      <c r="F64" s="92">
        <f>'[2]4.Autovetture'!F64+'[3]TOTALE VI'!F64</f>
        <v>10511518</v>
      </c>
      <c r="G64" s="92">
        <f>'[2]4.Autovetture'!G64+'[3]TOTALE VI'!G64</f>
        <v>10799659</v>
      </c>
      <c r="H64" s="92">
        <f>'[2]4.Autovetture'!H64+'[3]TOTALE VI'!H64</f>
        <v>11484233</v>
      </c>
      <c r="I64" s="92">
        <f>'[2]4.Autovetture'!I64+'[3]TOTALE VI'!I64</f>
        <v>11596327</v>
      </c>
      <c r="J64" s="92">
        <f>'[2]4.Autovetture'!J64+'[3]TOTALE VI'!J64</f>
        <v>11575644</v>
      </c>
      <c r="K64" s="92">
        <f>'[2]4.Autovetture'!K64+'[3]TOTALE VI'!K64</f>
        <v>7934057</v>
      </c>
      <c r="L64" s="92">
        <f>'[2]4.Autovetture'!L64+'[3]TOTALE VI'!L64</f>
        <v>9628875</v>
      </c>
      <c r="M64" s="92">
        <f>'[2]4.Autovetture'!M64+'[3]TOTALE VI'!M64</f>
        <v>8398630</v>
      </c>
      <c r="N64" s="92">
        <f>'[2]4.Autovetture'!N64+'[3]TOTALE VI'!N64</f>
        <v>9943077</v>
      </c>
      <c r="O64" s="92">
        <f>'[2]4.Autovetture'!O64+'[3]TOTALE VI'!O64</f>
        <v>9630181</v>
      </c>
      <c r="P64" s="92">
        <f>'[2]4.Autovetture'!P64+'[3]TOTALE VI'!P64</f>
        <v>9774665</v>
      </c>
      <c r="Q64" s="92">
        <f>'[2]4.Autovetture'!Q64+'[3]TOTALE VI'!Q64</f>
        <v>9278238</v>
      </c>
      <c r="R64" s="92">
        <f>'[2]4.Autovetture'!R64+'[3]TOTALE VI'!R64</f>
        <v>9204702</v>
      </c>
      <c r="S64" s="92">
        <f>'[2]4.Autovetture'!S64+'[3]TOTALE VI'!S64</f>
        <v>9690674</v>
      </c>
      <c r="T64" s="92">
        <f>'[2]4.Autovetture'!T64+'[3]TOTALE VI'!T64</f>
        <v>9729594</v>
      </c>
      <c r="U64" s="92">
        <f>'[2]4.Autovetture'!U64+'[3]TOTALE VI'!U64</f>
        <v>9684294</v>
      </c>
      <c r="V64" s="101">
        <f t="shared" si="11"/>
        <v>-4.655898283114383E-3</v>
      </c>
      <c r="W64" s="101">
        <f t="shared" si="12"/>
        <v>0.10515333875168578</v>
      </c>
      <c r="Y64" s="18"/>
      <c r="Z64" s="114"/>
    </row>
    <row r="65" spans="1:45">
      <c r="A65" s="93" t="s">
        <v>13</v>
      </c>
      <c r="B65" s="92">
        <f>'[2]4.Autovetture'!B65+'[3]TOTALE VI'!B65</f>
        <v>801360</v>
      </c>
      <c r="C65" s="92">
        <f>'[2]4.Autovetture'!C65+'[3]TOTALE VI'!C65</f>
        <v>814611</v>
      </c>
      <c r="D65" s="92">
        <f>'[2]4.Autovetture'!D65+'[3]TOTALE VI'!D65</f>
        <v>894796</v>
      </c>
      <c r="E65" s="92">
        <f>'[2]4.Autovetture'!E65+'[3]TOTALE VI'!E65</f>
        <v>1161523</v>
      </c>
      <c r="F65" s="92">
        <f>'[2]4.Autovetture'!F65+'[3]TOTALE VI'!F65</f>
        <v>1511157</v>
      </c>
      <c r="G65" s="92">
        <f>'[2]4.Autovetture'!G65+'[3]TOTALE VI'!G65</f>
        <v>1638674</v>
      </c>
      <c r="H65" s="92">
        <f>'[2]4.Autovetture'!H65+'[3]TOTALE VI'!H65</f>
        <v>2016511</v>
      </c>
      <c r="I65" s="92">
        <f>'[2]4.Autovetture'!I65+'[3]TOTALE VI'!I65</f>
        <v>2253729</v>
      </c>
      <c r="J65" s="92">
        <f>'[2]4.Autovetture'!J65+'[3]TOTALE VI'!J65</f>
        <v>2332328</v>
      </c>
      <c r="K65" s="92">
        <f>'[2]4.Autovetture'!K65+'[3]TOTALE VI'!K65</f>
        <v>2641550</v>
      </c>
      <c r="L65" s="92">
        <f>'[2]4.Autovetture'!L65+'[3]TOTALE VI'!L65</f>
        <v>3557073</v>
      </c>
      <c r="M65" s="92">
        <f>'[2]4.Autovetture'!M65+'[3]TOTALE VI'!M65</f>
        <v>3927411</v>
      </c>
      <c r="N65" s="92">
        <f>'[2]4.Autovetture'!N65+'[3]TOTALE VI'!N65</f>
        <v>4174713</v>
      </c>
      <c r="O65" s="92">
        <f>'[2]4.Autovetture'!O65+'[3]TOTALE VI'!O65</f>
        <v>3898425</v>
      </c>
      <c r="P65" s="92">
        <f>'[2]4.Autovetture'!P65+'[3]TOTALE VI'!P65</f>
        <v>3845044</v>
      </c>
      <c r="Q65" s="92">
        <f>'[2]4.Autovetture'!Q65+'[3]TOTALE VI'!Q65</f>
        <v>4161600</v>
      </c>
      <c r="R65" s="92">
        <f>'[2]4.Autovetture'!R65+'[3]TOTALE VI'!R65</f>
        <v>4519341</v>
      </c>
      <c r="S65" s="92">
        <f>'[2]4.Autovetture'!S65+'[3]TOTALE VI'!S65</f>
        <v>4792954</v>
      </c>
      <c r="T65" s="92">
        <f>'[2]4.Autovetture'!T65+'[3]TOTALE VI'!T65</f>
        <v>5174232</v>
      </c>
      <c r="U65" s="92">
        <f>'[2]4.Autovetture'!U65+'[3]TOTALE VI'!U65</f>
        <v>4515991</v>
      </c>
      <c r="V65" s="101">
        <f t="shared" si="11"/>
        <v>-0.12721520797675867</v>
      </c>
      <c r="W65" s="101">
        <f t="shared" si="12"/>
        <v>4.9035224604144008E-2</v>
      </c>
      <c r="Y65" s="18"/>
      <c r="Z65" s="114"/>
    </row>
    <row r="66" spans="1:45">
      <c r="A66" s="93" t="s">
        <v>26</v>
      </c>
      <c r="B66" s="92">
        <f>'[2]4.Autovetture'!B66+'[3]TOTALE VI'!B66</f>
        <v>292710</v>
      </c>
      <c r="C66" s="92">
        <f>'[2]4.Autovetture'!C66+'[3]TOTALE VI'!C66</f>
        <v>279187</v>
      </c>
      <c r="D66" s="92">
        <f>'[2]4.Autovetture'!D66+'[3]TOTALE VI'!D66</f>
        <v>299257</v>
      </c>
      <c r="E66" s="92">
        <f>'[2]4.Autovetture'!E66+'[3]TOTALE VI'!E66</f>
        <v>322044</v>
      </c>
      <c r="F66" s="92">
        <f>'[2]4.Autovetture'!F66+'[3]TOTALE VI'!F66</f>
        <v>408311</v>
      </c>
      <c r="G66" s="92">
        <f>'[2]4.Autovetture'!G66+'[3]TOTALE VI'!G66</f>
        <v>500710</v>
      </c>
      <c r="H66" s="92">
        <f>'[2]4.Autovetture'!H66+'[3]TOTALE VI'!H66</f>
        <v>297062</v>
      </c>
      <c r="I66" s="92">
        <f>'[2]4.Autovetture'!I66+'[3]TOTALE VI'!I66</f>
        <v>411638</v>
      </c>
      <c r="J66" s="92">
        <f>'[2]4.Autovetture'!J66+'[3]TOTALE VI'!J66</f>
        <v>600628</v>
      </c>
      <c r="K66" s="92">
        <f>'[2]4.Autovetture'!K66+'[3]TOTALE VI'!K66</f>
        <v>464816</v>
      </c>
      <c r="L66" s="92">
        <f>'[2]4.Autovetture'!L66+'[3]TOTALE VI'!L66</f>
        <v>702508</v>
      </c>
      <c r="M66" s="92">
        <f>'[2]4.Autovetture'!M66+'[3]TOTALE VI'!M66</f>
        <v>838388</v>
      </c>
      <c r="N66" s="92">
        <f>'[2]4.Autovetture'!N66+'[3]TOTALE VI'!N66</f>
        <v>1052895</v>
      </c>
      <c r="O66" s="92">
        <f>'[2]4.Autovetture'!O66+'[3]TOTALE VI'!O66</f>
        <v>1208211</v>
      </c>
      <c r="P66" s="92">
        <f>'[2]4.Autovetture'!P66+'[3]TOTALE VI'!P66</f>
        <v>1288523</v>
      </c>
      <c r="Q66" s="92">
        <f>'[2]4.Autovetture'!Q66+'[3]TOTALE VI'!Q66</f>
        <v>1098780</v>
      </c>
      <c r="R66" s="92">
        <f>'[2]4.Autovetture'!R66+'[3]TOTALE VI'!R66</f>
        <v>1177797</v>
      </c>
      <c r="S66" s="92">
        <f>'[2]4.Autovetture'!S66+'[3]TOTALE VI'!S66</f>
        <v>1216615</v>
      </c>
      <c r="T66" s="92">
        <f>'[2]4.Autovetture'!T66+'[3]TOTALE VI'!T66</f>
        <v>1343714</v>
      </c>
      <c r="U66" s="92">
        <f>'[2]4.Autovetture'!U66+'[3]TOTALE VI'!U66</f>
        <v>1286848</v>
      </c>
      <c r="V66" s="101">
        <f t="shared" si="11"/>
        <v>-4.2320017503724751E-2</v>
      </c>
      <c r="W66" s="101">
        <f t="shared" si="12"/>
        <v>1.3972764939388389E-2</v>
      </c>
      <c r="Y66" s="18"/>
      <c r="Z66" s="114"/>
    </row>
    <row r="67" spans="1:45">
      <c r="A67" s="93" t="s">
        <v>27</v>
      </c>
      <c r="B67" s="92">
        <f>'[2]4.Autovetture'!B67+'[3]TOTALE VI'!B67</f>
        <v>277985</v>
      </c>
      <c r="C67" s="92">
        <f>'[2]4.Autovetture'!C67+'[3]TOTALE VI'!C67</f>
        <v>323216</v>
      </c>
      <c r="D67" s="92">
        <f>'[2]4.Autovetture'!D67+'[3]TOTALE VI'!D67</f>
        <v>452075</v>
      </c>
      <c r="E67" s="92">
        <f>'[2]4.Autovetture'!E67+'[3]TOTALE VI'!E67</f>
        <v>582099</v>
      </c>
      <c r="F67" s="92">
        <f>'[2]4.Autovetture'!F67+'[3]TOTALE VI'!F67</f>
        <v>788658</v>
      </c>
      <c r="G67" s="92">
        <f>'[2]4.Autovetture'!G67+'[3]TOTALE VI'!G67</f>
        <v>817200</v>
      </c>
      <c r="H67" s="92">
        <f>'[2]4.Autovetture'!H67+'[3]TOTALE VI'!H67</f>
        <v>904500</v>
      </c>
      <c r="I67" s="92">
        <f>'[2]4.Autovetture'!I67+'[3]TOTALE VI'!I67</f>
        <v>997240</v>
      </c>
      <c r="J67" s="92">
        <f>'[2]4.Autovetture'!J67+'[3]TOTALE VI'!J67</f>
        <v>1273781</v>
      </c>
      <c r="K67" s="92">
        <f>'[2]4.Autovetture'!K67+'[3]TOTALE VI'!K67</f>
        <v>1394075</v>
      </c>
      <c r="L67" s="92">
        <f>'[2]4.Autovetture'!L67+'[3]TOTALE VI'!L67</f>
        <v>1599454</v>
      </c>
      <c r="M67" s="92">
        <f>'[2]4.Autovetture'!M67+'[3]TOTALE VI'!M67</f>
        <v>1649311</v>
      </c>
      <c r="N67" s="92">
        <f>'[2]4.Autovetture'!N67+'[3]TOTALE VI'!N67</f>
        <v>1000089</v>
      </c>
      <c r="O67" s="92">
        <f>'[2]4.Autovetture'!O67+'[3]TOTALE VI'!O67</f>
        <v>743680</v>
      </c>
      <c r="P67" s="92">
        <f>'[2]4.Autovetture'!P67+'[3]TOTALE VI'!P67</f>
        <v>1090846</v>
      </c>
      <c r="Q67" s="92">
        <f>'[2]4.Autovetture'!Q67+'[3]TOTALE VI'!Q67</f>
        <v>982337</v>
      </c>
      <c r="R67" s="92">
        <f>'[2]4.Autovetture'!R67+'[3]TOTALE VI'!R67</f>
        <v>1282172</v>
      </c>
      <c r="S67" s="92">
        <f>'[2]4.Autovetture'!S67+'[3]TOTALE VI'!S67</f>
        <v>1515396</v>
      </c>
      <c r="T67" s="92">
        <f>'[2]4.Autovetture'!T67+'[3]TOTALE VI'!T67</f>
        <v>1125948</v>
      </c>
      <c r="U67" s="92">
        <f>'[2]4.Autovetture'!U67+'[3]TOTALE VI'!U67</f>
        <v>780260</v>
      </c>
      <c r="V67" s="101">
        <f t="shared" si="11"/>
        <v>-0.30701950711755782</v>
      </c>
      <c r="W67" s="101">
        <f t="shared" si="12"/>
        <v>8.472165765970173E-3</v>
      </c>
      <c r="Y67" s="18"/>
      <c r="Z67" s="114"/>
    </row>
    <row r="68" spans="1:45">
      <c r="A68" s="93" t="s">
        <v>28</v>
      </c>
      <c r="B68" s="92">
        <f>'[2]4.Autovetture'!B68+'[3]TOTALE VI'!B68</f>
        <v>282830</v>
      </c>
      <c r="C68" s="92">
        <f>'[2]4.Autovetture'!C68+'[3]TOTALE VI'!C68</f>
        <v>358785</v>
      </c>
      <c r="D68" s="92">
        <f>'[2]4.Autovetture'!D68+'[3]TOTALE VI'!D68</f>
        <v>395380</v>
      </c>
      <c r="E68" s="92">
        <f>'[2]4.Autovetture'!E68+'[3]TOTALE VI'!E68</f>
        <v>344284</v>
      </c>
      <c r="F68" s="92">
        <f>'[2]4.Autovetture'!F68+'[3]TOTALE VI'!F68</f>
        <v>471975</v>
      </c>
      <c r="G68" s="92">
        <f>'[2]4.Autovetture'!G68+'[3]TOTALE VI'!G68</f>
        <v>563408</v>
      </c>
      <c r="H68" s="92">
        <f>'[2]4.Autovetture'!H68+'[3]TOTALE VI'!H68</f>
        <v>502973</v>
      </c>
      <c r="I68" s="92">
        <f>'[2]4.Autovetture'!I68+'[3]TOTALE VI'!I68</f>
        <v>441661</v>
      </c>
      <c r="J68" s="92">
        <f>'[2]4.Autovetture'!J68+'[3]TOTALE VI'!J68</f>
        <v>530810</v>
      </c>
      <c r="K68" s="92">
        <f>'[2]4.Autovetture'!K68+'[3]TOTALE VI'!K68</f>
        <v>489269</v>
      </c>
      <c r="L68" s="92">
        <f>'[2]4.Autovetture'!L68+'[3]TOTALE VI'!L68</f>
        <v>567715</v>
      </c>
      <c r="M68" s="92">
        <f>'[2]4.Autovetture'!M68+'[3]TOTALE VI'!M68</f>
        <v>533695</v>
      </c>
      <c r="N68" s="92">
        <f>'[2]4.Autovetture'!N68+'[3]TOTALE VI'!N68</f>
        <v>569620</v>
      </c>
      <c r="O68" s="92">
        <f>'[2]4.Autovetture'!O68+'[3]TOTALE VI'!O68</f>
        <v>601407</v>
      </c>
      <c r="P68" s="92">
        <f>'[2]4.Autovetture'!P68+'[3]TOTALE VI'!P68</f>
        <v>596418</v>
      </c>
      <c r="Q68" s="92">
        <f>'[2]4.Autovetture'!Q68+'[3]TOTALE VI'!Q68</f>
        <v>614664</v>
      </c>
      <c r="R68" s="92">
        <f>'[2]4.Autovetture'!R68+'[3]TOTALE VI'!R68</f>
        <v>545253</v>
      </c>
      <c r="S68" s="92">
        <f>'[2]4.Autovetture'!S68+'[3]TOTALE VI'!S68</f>
        <v>499639</v>
      </c>
      <c r="T68" s="92">
        <f>'[2]4.Autovetture'!T68+'[3]TOTALE VI'!T68</f>
        <v>564971</v>
      </c>
      <c r="U68" s="92">
        <f>'[2]4.Autovetture'!U68+'[3]TOTALE VI'!U68</f>
        <v>572335</v>
      </c>
      <c r="V68" s="101">
        <f t="shared" si="11"/>
        <v>1.3034297335615456E-2</v>
      </c>
      <c r="W68" s="101">
        <f t="shared" si="12"/>
        <v>6.214488752039754E-3</v>
      </c>
      <c r="Y68" s="18"/>
      <c r="Z68" s="114"/>
      <c r="AA68" s="19"/>
      <c r="AB68" s="22">
        <f t="shared" ref="AB68:AP68" si="13">(C85-B85)/B85*100</f>
        <v>-3.570539953671628</v>
      </c>
      <c r="AC68" s="22">
        <f t="shared" si="13"/>
        <v>4.1245997336900837</v>
      </c>
      <c r="AD68" s="22">
        <f t="shared" si="13"/>
        <v>3.4003277329579173</v>
      </c>
      <c r="AE68" s="22">
        <f t="shared" si="13"/>
        <v>6.2339038060525684</v>
      </c>
      <c r="AF68" s="22">
        <f t="shared" si="13"/>
        <v>3.1923923122841549</v>
      </c>
      <c r="AG68" s="22">
        <f t="shared" si="13"/>
        <v>4.0338569990989619</v>
      </c>
      <c r="AH68" s="22">
        <f t="shared" si="13"/>
        <v>5.9452125790180856</v>
      </c>
      <c r="AI68" s="22">
        <f t="shared" si="13"/>
        <v>-3.4485245576124606</v>
      </c>
      <c r="AJ68" s="22">
        <f t="shared" si="13"/>
        <v>-12.624184885178375</v>
      </c>
      <c r="AK68" s="22">
        <f t="shared" si="13"/>
        <v>26.015778868451939</v>
      </c>
      <c r="AL68" s="22">
        <f t="shared" si="13"/>
        <v>3.2440357922928973</v>
      </c>
      <c r="AM68" s="22">
        <f t="shared" si="13"/>
        <v>5.3794862570547757</v>
      </c>
      <c r="AN68" s="22">
        <f t="shared" si="13"/>
        <v>3.6542099424847594</v>
      </c>
      <c r="AO68" s="22">
        <f t="shared" si="13"/>
        <v>2.8066836791809968</v>
      </c>
      <c r="AP68" s="22">
        <f t="shared" si="13"/>
        <v>1.3727245442627645</v>
      </c>
    </row>
    <row r="69" spans="1:45">
      <c r="A69" s="93" t="s">
        <v>34</v>
      </c>
      <c r="B69" s="92">
        <f>'[2]4.Autovetture'!B69+'[3]TOTALE VI'!B69</f>
        <v>31500</v>
      </c>
      <c r="C69" s="92">
        <f>'[2]4.Autovetture'!C69+'[3]TOTALE VI'!C69</f>
        <v>17196</v>
      </c>
      <c r="D69" s="92">
        <f>'[2]4.Autovetture'!D69+'[3]TOTALE VI'!D69</f>
        <v>25000</v>
      </c>
      <c r="E69" s="92">
        <f>'[2]4.Autovetture'!E69+'[3]TOTALE VI'!E69</f>
        <v>51692</v>
      </c>
      <c r="F69" s="92">
        <f>'[2]4.Autovetture'!F69+'[3]TOTALE VI'!F69</f>
        <v>93172</v>
      </c>
      <c r="G69" s="92">
        <f>'[2]4.Autovetture'!G69+'[3]TOTALE VI'!G69</f>
        <v>156222</v>
      </c>
      <c r="H69" s="92">
        <f>'[2]4.Autovetture'!H69+'[3]TOTALE VI'!H69</f>
        <v>157514</v>
      </c>
      <c r="I69" s="92">
        <f>'[2]4.Autovetture'!I69+'[3]TOTALE VI'!I69</f>
        <v>169861</v>
      </c>
      <c r="J69" s="92">
        <f>'[2]4.Autovetture'!J69+'[3]TOTALE VI'!J69</f>
        <v>155973</v>
      </c>
      <c r="K69" s="92">
        <f>'[2]4.Autovetture'!K69+'[3]TOTALE VI'!K69</f>
        <v>109433</v>
      </c>
      <c r="L69" s="92">
        <f>'[2]4.Autovetture'!L69+'[3]TOTALE VI'!L69</f>
        <v>152970</v>
      </c>
      <c r="M69" s="92">
        <f>'[2]4.Autovetture'!M69+'[3]TOTALE VI'!M69</f>
        <v>162194</v>
      </c>
      <c r="N69" s="92">
        <f>'[2]4.Autovetture'!N69+'[3]TOTALE VI'!N69</f>
        <v>159599</v>
      </c>
      <c r="O69" s="92">
        <f>'[2]4.Autovetture'!O69+'[3]TOTALE VI'!O69</f>
        <v>142155</v>
      </c>
      <c r="P69" s="92">
        <f>'[2]4.Autovetture'!P69+'[3]TOTALE VI'!P69</f>
        <v>149058</v>
      </c>
      <c r="Q69" s="92">
        <f>'[2]4.Autovetture'!Q69+'[3]TOTALE VI'!Q69</f>
        <v>229686</v>
      </c>
      <c r="R69" s="92">
        <f>'[2]4.Autovetture'!R69+'[3]TOTALE VI'!R69</f>
        <v>213539</v>
      </c>
      <c r="S69" s="92">
        <f>'[2]4.Autovetture'!S69+'[3]TOTALE VI'!S69</f>
        <v>250740</v>
      </c>
      <c r="T69" s="92">
        <f>'[2]4.Autovetture'!T69+'[3]TOTALE VI'!T69</f>
        <v>269648</v>
      </c>
      <c r="U69" s="92">
        <f>'[2]4.Autovetture'!U69+'[3]TOTALE VI'!U69</f>
        <v>186311</v>
      </c>
      <c r="V69" s="101">
        <f t="shared" si="11"/>
        <v>-0.30905847623568505</v>
      </c>
      <c r="W69" s="101">
        <f t="shared" si="12"/>
        <v>2.0229893574240237E-3</v>
      </c>
      <c r="Y69" s="18"/>
      <c r="Z69" s="114"/>
      <c r="AA69" s="19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</row>
    <row r="70" spans="1:45">
      <c r="A70" s="93" t="s">
        <v>10</v>
      </c>
      <c r="B70" s="92">
        <f>'[2]4.Autovetture'!B70+'[3]TOTALE VI'!B70</f>
        <v>3114998</v>
      </c>
      <c r="C70" s="92">
        <f>'[2]4.Autovetture'!C70+'[3]TOTALE VI'!C70</f>
        <v>2946329</v>
      </c>
      <c r="D70" s="92">
        <f>'[2]4.Autovetture'!D70+'[3]TOTALE VI'!D70</f>
        <v>3147584</v>
      </c>
      <c r="E70" s="92">
        <f>'[2]4.Autovetture'!E70+'[3]TOTALE VI'!E70</f>
        <v>3177870</v>
      </c>
      <c r="F70" s="92">
        <f>'[2]4.Autovetture'!F70+'[3]TOTALE VI'!F70</f>
        <v>3469464</v>
      </c>
      <c r="G70" s="92">
        <f>'[2]4.Autovetture'!G70+'[3]TOTALE VI'!G70</f>
        <v>3699350</v>
      </c>
      <c r="H70" s="92">
        <f>'[2]4.Autovetture'!H70+'[3]TOTALE VI'!H70</f>
        <v>3840102</v>
      </c>
      <c r="I70" s="92">
        <f>'[2]4.Autovetture'!I70+'[3]TOTALE VI'!I70</f>
        <v>4086308</v>
      </c>
      <c r="J70" s="92">
        <f>'[2]4.Autovetture'!J70+'[3]TOTALE VI'!J70</f>
        <v>3826682</v>
      </c>
      <c r="K70" s="92">
        <f>'[2]4.Autovetture'!K70+'[3]TOTALE VI'!K70</f>
        <v>3512926</v>
      </c>
      <c r="L70" s="92">
        <f>'[2]4.Autovetture'!L70+'[3]TOTALE VI'!L70</f>
        <v>4271741</v>
      </c>
      <c r="M70" s="92">
        <f>'[2]4.Autovetture'!M70+'[3]TOTALE VI'!M70</f>
        <v>4657094</v>
      </c>
      <c r="N70" s="92">
        <f>'[2]4.Autovetture'!N70+'[3]TOTALE VI'!N70</f>
        <v>4561766</v>
      </c>
      <c r="O70" s="92">
        <f>'[2]4.Autovetture'!O70+'[3]TOTALE VI'!O70</f>
        <v>4521429</v>
      </c>
      <c r="P70" s="92">
        <f>'[2]4.Autovetture'!P70+'[3]TOTALE VI'!P70</f>
        <v>4524932</v>
      </c>
      <c r="Q70" s="92">
        <f>'[2]4.Autovetture'!Q70+'[3]TOTALE VI'!Q70</f>
        <v>4555957</v>
      </c>
      <c r="R70" s="92">
        <f>'[2]4.Autovetture'!R70+'[3]TOTALE VI'!R70</f>
        <v>4228509</v>
      </c>
      <c r="S70" s="92">
        <f>'[2]4.Autovetture'!S70+'[3]TOTALE VI'!S70</f>
        <v>4114913</v>
      </c>
      <c r="T70" s="92">
        <f>'[2]4.Autovetture'!T70+'[3]TOTALE VI'!T70</f>
        <v>4028705</v>
      </c>
      <c r="U70" s="92">
        <f>'[2]4.Autovetture'!U70+'[3]TOTALE VI'!U70</f>
        <v>3950614</v>
      </c>
      <c r="V70" s="101">
        <f t="shared" si="11"/>
        <v>-1.9383648095355702E-2</v>
      </c>
      <c r="W70" s="101">
        <f t="shared" si="12"/>
        <v>4.2896286731810535E-2</v>
      </c>
      <c r="Z70" s="114"/>
      <c r="AP70" s="24"/>
    </row>
    <row r="71" spans="1:45">
      <c r="A71" s="93" t="s">
        <v>70</v>
      </c>
      <c r="B71" s="92">
        <f>'[2]4.Autovetture'!B71+'[3]TOTALE VI'!B71</f>
        <v>411721</v>
      </c>
      <c r="C71" s="92">
        <f>'[2]4.Autovetture'!C71+'[3]TOTALE VI'!C71</f>
        <v>459418</v>
      </c>
      <c r="D71" s="92">
        <f>'[2]4.Autovetture'!D71+'[3]TOTALE VI'!D71</f>
        <v>584951</v>
      </c>
      <c r="E71" s="92">
        <f>'[2]4.Autovetture'!E71+'[3]TOTALE VI'!E71</f>
        <v>742062</v>
      </c>
      <c r="F71" s="92">
        <f>'[2]4.Autovetture'!F71+'[3]TOTALE VI'!F71</f>
        <v>927981</v>
      </c>
      <c r="G71" s="92">
        <f>'[2]4.Autovetture'!G71+'[3]TOTALE VI'!G71</f>
        <v>1122712</v>
      </c>
      <c r="H71" s="92">
        <f>'[2]4.Autovetture'!H71+'[3]TOTALE VI'!H71</f>
        <v>1193903</v>
      </c>
      <c r="I71" s="92">
        <f>'[2]4.Autovetture'!I71+'[3]TOTALE VI'!I71</f>
        <v>1287346</v>
      </c>
      <c r="J71" s="92">
        <f>'[2]4.Autovetture'!J71+'[3]TOTALE VI'!J71</f>
        <v>1393742</v>
      </c>
      <c r="K71" s="92">
        <f>'[2]4.Autovetture'!K71+'[3]TOTALE VI'!K71</f>
        <v>999378</v>
      </c>
      <c r="L71" s="92">
        <f>'[2]4.Autovetture'!L71+'[3]TOTALE VI'!L71</f>
        <v>1644498</v>
      </c>
      <c r="M71" s="92">
        <f>'[2]4.Autovetture'!M71+'[3]TOTALE VI'!M71</f>
        <v>1457795</v>
      </c>
      <c r="N71" s="92">
        <f>'[2]4.Autovetture'!N71+'[3]TOTALE VI'!N71</f>
        <v>2429142</v>
      </c>
      <c r="O71" s="92">
        <f>'[2]4.Autovetture'!O71+'[3]TOTALE VI'!O71</f>
        <v>2457057</v>
      </c>
      <c r="P71" s="92">
        <f>'[2]4.Autovetture'!P71+'[3]TOTALE VI'!P71</f>
        <v>1888929</v>
      </c>
      <c r="Q71" s="92">
        <f>'[2]4.Autovetture'!Q71+'[3]TOTALE VI'!Q71</f>
        <v>1913002</v>
      </c>
      <c r="R71" s="92">
        <f>'[2]4.Autovetture'!R71+'[3]TOTALE VI'!R71</f>
        <v>1944417</v>
      </c>
      <c r="S71" s="92">
        <f>'[2]4.Autovetture'!S71+'[3]TOTALE VI'!S71</f>
        <v>1988823</v>
      </c>
      <c r="T71" s="92">
        <f>'[2]4.Autovetture'!T71+'[3]TOTALE VI'!T71</f>
        <v>2159640</v>
      </c>
      <c r="U71" s="92">
        <f>'[2]4.Autovetture'!U71+'[3]TOTALE VI'!U71</f>
        <v>2005890</v>
      </c>
      <c r="V71" s="101">
        <f t="shared" si="11"/>
        <v>-7.1192420959048736E-2</v>
      </c>
      <c r="W71" s="101">
        <f t="shared" si="12"/>
        <v>2.1780217604775214E-2</v>
      </c>
      <c r="Z71" s="114"/>
      <c r="AP71" s="24"/>
    </row>
    <row r="72" spans="1:45">
      <c r="A72" s="93" t="s">
        <v>29</v>
      </c>
      <c r="B72" s="92">
        <f>'[2]4.Autovetture'!B72+'[3]TOTALE VI'!B72</f>
        <v>372613</v>
      </c>
      <c r="C72" s="92">
        <f>'[2]4.Autovetture'!C72+'[3]TOTALE VI'!C72</f>
        <v>271704</v>
      </c>
      <c r="D72" s="92">
        <f>'[2]4.Autovetture'!D72+'[3]TOTALE VI'!D72</f>
        <v>333699</v>
      </c>
      <c r="E72" s="92">
        <f>'[2]4.Autovetture'!E72+'[3]TOTALE VI'!E72</f>
        <v>386686</v>
      </c>
      <c r="F72" s="92">
        <f>'[2]4.Autovetture'!F72+'[3]TOTALE VI'!F72</f>
        <v>430814</v>
      </c>
      <c r="G72" s="92">
        <f>'[2]4.Autovetture'!G72+'[3]TOTALE VI'!G72</f>
        <v>446345</v>
      </c>
      <c r="H72" s="92">
        <f>'[2]4.Autovetture'!H72+'[3]TOTALE VI'!H72</f>
        <v>303229</v>
      </c>
      <c r="I72" s="92">
        <f>'[2]4.Autovetture'!I72+'[3]TOTALE VI'!I72</f>
        <v>283039</v>
      </c>
      <c r="J72" s="92">
        <f>'[2]4.Autovetture'!J72+'[3]TOTALE VI'!J72</f>
        <v>182974</v>
      </c>
      <c r="K72" s="92">
        <f>'[2]4.Autovetture'!K72+'[3]TOTALE VI'!K72</f>
        <v>226356</v>
      </c>
      <c r="L72" s="92">
        <f>'[2]4.Autovetture'!L72+'[3]TOTALE VI'!L72</f>
        <v>303456</v>
      </c>
      <c r="M72" s="92">
        <f>'[2]4.Autovetture'!M72+'[3]TOTALE VI'!M72</f>
        <v>343296</v>
      </c>
      <c r="N72" s="92">
        <f>'[2]4.Autovetture'!N72+'[3]TOTALE VI'!N72</f>
        <v>339038</v>
      </c>
      <c r="O72" s="92">
        <f>'[2]4.Autovetture'!O72+'[3]TOTALE VI'!O72</f>
        <v>338720</v>
      </c>
      <c r="P72" s="92">
        <f>'[2]4.Autovetture'!P72+'[3]TOTALE VI'!P72</f>
        <v>379223</v>
      </c>
      <c r="Q72" s="92">
        <f>'[2]4.Autovetture'!Q72+'[3]TOTALE VI'!Q72</f>
        <v>351085</v>
      </c>
      <c r="R72" s="92">
        <f>'[2]4.Autovetture'!R72+'[3]TOTALE VI'!R72</f>
        <v>309522</v>
      </c>
      <c r="S72" s="92">
        <f>'[2]4.Autovetture'!S72+'[3]TOTALE VI'!S72</f>
        <v>291563</v>
      </c>
      <c r="T72" s="92">
        <f>'[2]4.Autovetture'!T72+'[3]TOTALE VI'!T72</f>
        <v>252186</v>
      </c>
      <c r="U72" s="92">
        <f>'[2]4.Autovetture'!U72+'[3]TOTALE VI'!U72</f>
        <v>251304</v>
      </c>
      <c r="V72" s="101">
        <f t="shared" si="11"/>
        <v>-3.4974185720063763E-3</v>
      </c>
      <c r="W72" s="101">
        <f t="shared" si="12"/>
        <v>2.7286919048155338E-3</v>
      </c>
      <c r="Z72" s="114"/>
      <c r="AP72" s="24"/>
    </row>
    <row r="73" spans="1:45">
      <c r="A73" s="93" t="s">
        <v>35</v>
      </c>
      <c r="B73" s="92">
        <f>'[2]4.Autovetture'!B73+'[3]TOTALE VI'!B73</f>
        <v>6862</v>
      </c>
      <c r="C73" s="92">
        <f>'[2]4.Autovetture'!C73+'[3]TOTALE VI'!C73</f>
        <v>10673</v>
      </c>
      <c r="D73" s="92">
        <f>'[2]4.Autovetture'!D73+'[3]TOTALE VI'!D73</f>
        <v>12317</v>
      </c>
      <c r="E73" s="92">
        <f>'[2]4.Autovetture'!E73+'[3]TOTALE VI'!E73</f>
        <v>21492</v>
      </c>
      <c r="F73" s="92">
        <f>'[2]4.Autovetture'!F73+'[3]TOTALE VI'!F73</f>
        <v>19868</v>
      </c>
      <c r="G73" s="92">
        <f>'[2]4.Autovetture'!G73+'[3]TOTALE VI'!G73</f>
        <v>31600</v>
      </c>
      <c r="H73" s="92">
        <f>'[2]4.Autovetture'!H73+'[3]TOTALE VI'!H73</f>
        <v>18211</v>
      </c>
      <c r="I73" s="92">
        <f>'[2]4.Autovetture'!I73+'[3]TOTALE VI'!I73</f>
        <v>23898</v>
      </c>
      <c r="J73" s="92">
        <f>'[2]4.Autovetture'!J73+'[3]TOTALE VI'!J73</f>
        <v>33018</v>
      </c>
      <c r="K73" s="92">
        <f>'[2]4.Autovetture'!K73+'[3]TOTALE VI'!K73</f>
        <v>32969</v>
      </c>
      <c r="L73" s="92">
        <f>'[2]4.Autovetture'!L73+'[3]TOTALE VI'!L73</f>
        <v>108118</v>
      </c>
      <c r="M73" s="92">
        <f>'[2]4.Autovetture'!M73+'[3]TOTALE VI'!M73</f>
        <v>101742</v>
      </c>
      <c r="N73" s="92">
        <f>'[2]4.Autovetture'!N73+'[3]TOTALE VI'!N73</f>
        <v>75243</v>
      </c>
      <c r="O73" s="92">
        <f>'[2]4.Autovetture'!O73+'[3]TOTALE VI'!O73</f>
        <v>94489</v>
      </c>
      <c r="P73" s="92">
        <f>'[2]4.Autovetture'!P73+'[3]TOTALE VI'!P73</f>
        <v>125627</v>
      </c>
      <c r="Q73" s="92">
        <f>'[2]4.Autovetture'!Q73+'[3]TOTALE VI'!Q73</f>
        <v>176353</v>
      </c>
      <c r="R73" s="92">
        <f>'[2]4.Autovetture'!R73+'[3]TOTALE VI'!R73</f>
        <v>236161</v>
      </c>
      <c r="S73" s="92">
        <f>'[2]4.Autovetture'!S73+'[3]TOTALE VI'!S73</f>
        <v>203323</v>
      </c>
      <c r="T73" s="92">
        <f>'[2]4.Autovetture'!T73+'[3]TOTALE VI'!T73</f>
        <v>233822</v>
      </c>
      <c r="U73" s="92">
        <f>'[2]4.Autovetture'!U73+'[3]TOTALE VI'!U73</f>
        <v>250006</v>
      </c>
      <c r="V73" s="101">
        <f t="shared" si="11"/>
        <v>6.9215043922299865E-2</v>
      </c>
      <c r="W73" s="101">
        <f t="shared" si="12"/>
        <v>2.7145980499924884E-3</v>
      </c>
      <c r="Z73" s="114"/>
      <c r="AP73" s="24"/>
    </row>
    <row r="74" spans="1:45">
      <c r="A74" s="100" t="s">
        <v>40</v>
      </c>
      <c r="B74" s="92">
        <f>'[2]4.Autovetture'!B74+'[3]TOTALE VI'!B74</f>
        <v>-120395</v>
      </c>
      <c r="C74" s="92">
        <f>'[2]4.Autovetture'!C74+'[3]TOTALE VI'!C74</f>
        <v>0</v>
      </c>
      <c r="D74" s="92">
        <f>'[2]4.Autovetture'!D74+'[3]TOTALE VI'!D74</f>
        <v>0</v>
      </c>
      <c r="E74" s="92">
        <f>'[2]4.Autovetture'!E74+'[3]TOTALE VI'!E74</f>
        <v>0</v>
      </c>
      <c r="F74" s="92">
        <f>'[2]4.Autovetture'!F74+'[3]TOTALE VI'!F74</f>
        <v>-58000</v>
      </c>
      <c r="G74" s="92">
        <f>'[2]4.Autovetture'!G74+'[3]TOTALE VI'!G74</f>
        <v>-91000</v>
      </c>
      <c r="H74" s="92">
        <f>'[2]4.Autovetture'!H74+'[3]TOTALE VI'!H74</f>
        <v>-180000</v>
      </c>
      <c r="I74" s="92">
        <f>'[2]4.Autovetture'!I74+'[3]TOTALE VI'!I74</f>
        <v>-102754</v>
      </c>
      <c r="J74" s="92">
        <f>'[2]4.Autovetture'!J74+'[3]TOTALE VI'!J74</f>
        <v>-81750</v>
      </c>
      <c r="K74" s="92">
        <f>'[2]4.Autovetture'!K74+'[3]TOTALE VI'!K74</f>
        <v>-113370</v>
      </c>
      <c r="L74" s="112">
        <f>'[2]4.Autovetture'!L74+'[3]TOTALE VI'!L74</f>
        <v>-114774</v>
      </c>
      <c r="M74" s="112">
        <f>'[2]4.Autovetture'!M74+'[3]TOTALE VI'!M74</f>
        <v>-119670</v>
      </c>
      <c r="N74" s="112">
        <f>'[2]4.Autovetture'!N74+'[3]TOTALE VI'!N74</f>
        <v>-127610</v>
      </c>
      <c r="O74" s="112">
        <f>'[2]4.Autovetture'!O74+'[3]TOTALE VI'!O74</f>
        <v>-198000</v>
      </c>
      <c r="P74" s="112">
        <f>'[2]4.Autovetture'!P74+'[3]TOTALE VI'!P74</f>
        <v>-201000</v>
      </c>
      <c r="Q74" s="112">
        <f>'[2]4.Autovetture'!Q74+'[3]TOTALE VI'!Q74</f>
        <v>-205130</v>
      </c>
      <c r="R74" s="112">
        <f>'[2]4.Autovetture'!R74+'[3]TOTALE VI'!R74</f>
        <v>-213830</v>
      </c>
      <c r="S74" s="112">
        <f>'[2]4.Autovetture'!S74+'[3]TOTALE VI'!S74</f>
        <v>-221000</v>
      </c>
      <c r="T74" s="112">
        <f>'[2]4.Autovetture'!T74+'[3]TOTALE VI'!T74</f>
        <v>-224000</v>
      </c>
      <c r="U74" s="112">
        <f>'[2]4.Autovetture'!U74+'[3]TOTALE VI'!U74</f>
        <v>-200000</v>
      </c>
      <c r="V74" s="101"/>
      <c r="W74" s="101"/>
      <c r="Z74" s="114"/>
      <c r="AP74" s="24"/>
    </row>
    <row r="75" spans="1:45">
      <c r="A75" s="106" t="s">
        <v>30</v>
      </c>
      <c r="B75" s="107">
        <f>'[2]4.Autovetture'!B75+'[3]TOTALE VI'!B75</f>
        <v>328749</v>
      </c>
      <c r="C75" s="107">
        <f>'[2]4.Autovetture'!C75+'[3]TOTALE VI'!C75</f>
        <v>393254</v>
      </c>
      <c r="D75" s="107">
        <f>'[2]4.Autovetture'!D75+'[3]TOTALE VI'!D75</f>
        <v>378131</v>
      </c>
      <c r="E75" s="107">
        <f>'[2]4.Autovetture'!E75+'[3]TOTALE VI'!E75</f>
        <v>395933</v>
      </c>
      <c r="F75" s="107">
        <f>'[2]4.Autovetture'!F75+'[3]TOTALE VI'!F75</f>
        <v>422667</v>
      </c>
      <c r="G75" s="107">
        <f>'[2]4.Autovetture'!G75+'[3]TOTALE VI'!G75</f>
        <v>521651</v>
      </c>
      <c r="H75" s="107">
        <f>'[2]4.Autovetture'!H75+'[3]TOTALE VI'!H75</f>
        <v>569529</v>
      </c>
      <c r="I75" s="107">
        <f>'[2]4.Autovetture'!I75+'[3]TOTALE VI'!I75</f>
        <v>544566</v>
      </c>
      <c r="J75" s="107">
        <f>'[2]4.Autovetture'!J75+'[3]TOTALE VI'!J75</f>
        <v>586013</v>
      </c>
      <c r="K75" s="107">
        <f>'[2]4.Autovetture'!K75+'[3]TOTALE VI'!K75</f>
        <v>413451</v>
      </c>
      <c r="L75" s="107">
        <f>'[2]4.Autovetture'!L75+'[3]TOTALE VI'!L75</f>
        <v>511358</v>
      </c>
      <c r="M75" s="107">
        <f>'[2]4.Autovetture'!M75+'[3]TOTALE VI'!M75</f>
        <v>553692</v>
      </c>
      <c r="N75" s="107">
        <f>'[2]4.Autovetture'!N75+'[3]TOTALE VI'!N75</f>
        <v>583316</v>
      </c>
      <c r="O75" s="107">
        <f>'[2]4.Autovetture'!O75+'[3]TOTALE VI'!O75</f>
        <v>625655</v>
      </c>
      <c r="P75" s="107">
        <f>'[2]4.Autovetture'!P75+'[3]TOTALE VI'!P75</f>
        <v>719608</v>
      </c>
      <c r="Q75" s="107">
        <f>'[2]4.Autovetture'!Q75+'[3]TOTALE VI'!Q75</f>
        <v>836421</v>
      </c>
      <c r="R75" s="107">
        <f>'[2]4.Autovetture'!R75+'[3]TOTALE VI'!R75</f>
        <v>903568</v>
      </c>
      <c r="S75" s="107">
        <f>'[2]4.Autovetture'!S75+'[3]TOTALE VI'!S75</f>
        <v>1003259</v>
      </c>
      <c r="T75" s="107">
        <f>'[2]4.Autovetture'!T75+'[3]TOTALE VI'!T75</f>
        <v>1123243</v>
      </c>
      <c r="U75" s="107">
        <f>'[2]4.Autovetture'!U75+'[3]TOTALE VI'!U75</f>
        <v>1127573</v>
      </c>
      <c r="V75" s="109">
        <f>(U75-T75)/T75</f>
        <v>3.8549094007262899E-3</v>
      </c>
      <c r="W75" s="109">
        <f t="shared" ref="W75:W79" si="14">U75/U$7</f>
        <v>1.2243336028032048E-2</v>
      </c>
      <c r="Z75" s="114"/>
      <c r="AP75" s="24"/>
    </row>
    <row r="76" spans="1:45" s="34" customFormat="1">
      <c r="A76" s="98" t="s">
        <v>56</v>
      </c>
      <c r="B76" s="92">
        <f>'[2]4.Autovetture'!B76+'[3]TOTALE VI'!B76</f>
        <v>0</v>
      </c>
      <c r="C76" s="92">
        <f>'[2]4.Autovetture'!C76+'[3]TOTALE VI'!C76</f>
        <v>0</v>
      </c>
      <c r="D76" s="92">
        <f>'[2]4.Autovetture'!D76+'[3]TOTALE VI'!D76</f>
        <v>0</v>
      </c>
      <c r="E76" s="92">
        <f>'[2]4.Autovetture'!E76+'[3]TOTALE VI'!E76</f>
        <v>0</v>
      </c>
      <c r="F76" s="92">
        <f>'[2]4.Autovetture'!F76+'[3]TOTALE VI'!F76</f>
        <v>0</v>
      </c>
      <c r="G76" s="92">
        <f>'[2]4.Autovetture'!G76+'[3]TOTALE VI'!G76</f>
        <v>0</v>
      </c>
      <c r="H76" s="92">
        <f>'[2]4.Autovetture'!H76+'[3]TOTALE VI'!H76</f>
        <v>0</v>
      </c>
      <c r="I76" s="92">
        <f>'[2]4.Autovetture'!I76+'[3]TOTALE VI'!I76</f>
        <v>0</v>
      </c>
      <c r="J76" s="92">
        <f>'[2]4.Autovetture'!J76+'[3]TOTALE VI'!J76</f>
        <v>0</v>
      </c>
      <c r="K76" s="92">
        <f>'[2]4.Autovetture'!K76+'[3]TOTALE VI'!K76</f>
        <v>0</v>
      </c>
      <c r="L76" s="92">
        <f>'[2]4.Autovetture'!L76+'[3]TOTALE VI'!L76</f>
        <v>0</v>
      </c>
      <c r="M76" s="92">
        <f>'[2]4.Autovetture'!M76+'[3]TOTALE VI'!M76</f>
        <v>0</v>
      </c>
      <c r="N76" s="92">
        <f>'[2]4.Autovetture'!N76+'[3]TOTALE VI'!N76</f>
        <v>0</v>
      </c>
      <c r="O76" s="92">
        <f>'[2]4.Autovetture'!O76+'[3]TOTALE VI'!O76</f>
        <v>0</v>
      </c>
      <c r="P76" s="92">
        <f>'[2]4.Autovetture'!P76+'[3]TOTALE VI'!P76</f>
        <v>1244</v>
      </c>
      <c r="Q76" s="92">
        <f>'[2]4.Autovetture'!Q76+'[3]TOTALE VI'!Q76</f>
        <v>19346</v>
      </c>
      <c r="R76" s="92">
        <f>'[2]4.Autovetture'!R76+'[3]TOTALE VI'!R76</f>
        <v>42008</v>
      </c>
      <c r="S76" s="92">
        <f>'[2]4.Autovetture'!S76+'[3]TOTALE VI'!S76</f>
        <v>60606</v>
      </c>
      <c r="T76" s="92">
        <f>'[2]4.Autovetture'!T76+'[3]TOTALE VI'!T76</f>
        <v>70597</v>
      </c>
      <c r="U76" s="92">
        <f>'[2]4.Autovetture'!U76+'[3]TOTALE VI'!U76</f>
        <v>60012</v>
      </c>
      <c r="V76" s="104">
        <f t="shared" ref="V76:V79" si="15">(U76-T76)/T76</f>
        <v>-0.14993554966924941</v>
      </c>
      <c r="W76" s="104">
        <f t="shared" si="14"/>
        <v>6.5161819386794402E-4</v>
      </c>
      <c r="Z76" s="114"/>
      <c r="AA76" s="35"/>
      <c r="AB76" s="35"/>
      <c r="AC76" s="35"/>
      <c r="AD76" s="35"/>
      <c r="AE76" s="35"/>
      <c r="AF76" s="35"/>
      <c r="AG76" s="35"/>
      <c r="AH76" s="35"/>
      <c r="AI76" s="35"/>
      <c r="AJ76" s="35"/>
      <c r="AK76" s="35"/>
      <c r="AL76" s="35"/>
      <c r="AM76" s="35"/>
      <c r="AN76" s="35"/>
      <c r="AO76" s="35"/>
      <c r="AP76" s="36"/>
      <c r="AQ76" s="35"/>
      <c r="AR76" s="35"/>
      <c r="AS76" s="35"/>
    </row>
    <row r="77" spans="1:45" s="34" customFormat="1">
      <c r="A77" s="98" t="s">
        <v>57</v>
      </c>
      <c r="B77" s="92">
        <f>'[2]4.Autovetture'!B77+'[3]TOTALE VI'!B77</f>
        <v>59765</v>
      </c>
      <c r="C77" s="92">
        <f>'[2]4.Autovetture'!C77+'[3]TOTALE VI'!C77</f>
        <v>56097</v>
      </c>
      <c r="D77" s="92">
        <f>'[2]4.Autovetture'!D77+'[3]TOTALE VI'!D77</f>
        <v>45173</v>
      </c>
      <c r="E77" s="92">
        <f>'[2]4.Autovetture'!E77+'[3]TOTALE VI'!E77</f>
        <v>50012</v>
      </c>
      <c r="F77" s="92">
        <f>'[2]4.Autovetture'!F77+'[3]TOTALE VI'!F77</f>
        <v>49335</v>
      </c>
      <c r="G77" s="92">
        <f>'[2]4.Autovetture'!G77+'[3]TOTALE VI'!G77</f>
        <v>64549</v>
      </c>
      <c r="H77" s="92">
        <f>'[2]4.Autovetture'!H77+'[3]TOTALE VI'!H77</f>
        <v>91518</v>
      </c>
      <c r="I77" s="92">
        <f>'[2]4.Autovetture'!I77+'[3]TOTALE VI'!I77</f>
        <v>104473</v>
      </c>
      <c r="J77" s="92">
        <f>'[2]4.Autovetture'!J77+'[3]TOTALE VI'!J77</f>
        <v>119860</v>
      </c>
      <c r="K77" s="92">
        <f>'[2]4.Autovetture'!K77+'[3]TOTALE VI'!K77</f>
        <v>92339</v>
      </c>
      <c r="L77" s="92">
        <f>'[2]4.Autovetture'!L77+'[3]TOTALE VI'!L77</f>
        <v>116683</v>
      </c>
      <c r="M77" s="92">
        <f>'[2]4.Autovetture'!M77+'[3]TOTALE VI'!M77</f>
        <v>81731</v>
      </c>
      <c r="N77" s="92">
        <f>'[2]4.Autovetture'!N77+'[3]TOTALE VI'!N77</f>
        <v>56480</v>
      </c>
      <c r="O77" s="92">
        <f>'[2]4.Autovetture'!O77+'[3]TOTALE VI'!O77</f>
        <v>30804</v>
      </c>
      <c r="P77" s="92">
        <f>'[2]4.Autovetture'!P77+'[3]TOTALE VI'!P77</f>
        <v>42515</v>
      </c>
      <c r="Q77" s="92">
        <f>'[2]4.Autovetture'!Q77+'[3]TOTALE VI'!Q77</f>
        <v>36000</v>
      </c>
      <c r="R77" s="92">
        <f>'[2]4.Autovetture'!R77+'[3]TOTALE VI'!R77</f>
        <v>36230</v>
      </c>
      <c r="S77" s="92">
        <f>'[2]4.Autovetture'!S77+'[3]TOTALE VI'!S77</f>
        <v>36000</v>
      </c>
      <c r="T77" s="92">
        <f>'[2]4.Autovetture'!T77+'[3]TOTALE VI'!T77</f>
        <v>69007</v>
      </c>
      <c r="U77" s="92">
        <f>'[2]4.Autovetture'!U77+'[3]TOTALE VI'!U77</f>
        <v>70926</v>
      </c>
      <c r="V77" s="104">
        <f t="shared" si="15"/>
        <v>2.7808773023026648E-2</v>
      </c>
      <c r="W77" s="104">
        <f t="shared" si="14"/>
        <v>7.7012384220285601E-4</v>
      </c>
      <c r="Z77" s="114"/>
      <c r="AA77" s="35"/>
      <c r="AB77" s="35"/>
      <c r="AC77" s="35"/>
      <c r="AD77" s="35"/>
      <c r="AE77" s="35"/>
      <c r="AF77" s="35"/>
      <c r="AG77" s="35"/>
      <c r="AH77" s="35"/>
      <c r="AI77" s="35"/>
      <c r="AJ77" s="35"/>
      <c r="AK77" s="35"/>
      <c r="AL77" s="35"/>
      <c r="AM77" s="35"/>
      <c r="AN77" s="35"/>
      <c r="AO77" s="35"/>
      <c r="AP77" s="36"/>
      <c r="AQ77" s="35"/>
      <c r="AR77" s="35"/>
      <c r="AS77" s="35"/>
    </row>
    <row r="78" spans="1:45" s="34" customFormat="1">
      <c r="A78" s="98" t="s">
        <v>58</v>
      </c>
      <c r="B78" s="92">
        <f>'[2]4.Autovetture'!B78+'[3]TOTALE VI'!B78</f>
        <v>19432</v>
      </c>
      <c r="C78" s="92">
        <f>'[2]4.Autovetture'!C78+'[3]TOTALE VI'!C78</f>
        <v>21545</v>
      </c>
      <c r="D78" s="92">
        <f>'[2]4.Autovetture'!D78+'[3]TOTALE VI'!D78</f>
        <v>25500</v>
      </c>
      <c r="E78" s="92">
        <f>'[2]4.Autovetture'!E78+'[3]TOTALE VI'!E78</f>
        <v>18546</v>
      </c>
      <c r="F78" s="92">
        <f>'[2]4.Autovetture'!F78+'[3]TOTALE VI'!F78</f>
        <v>12996</v>
      </c>
      <c r="G78" s="92">
        <f>'[2]4.Autovetture'!G78+'[3]TOTALE VI'!G78</f>
        <v>14881</v>
      </c>
      <c r="H78" s="92">
        <f>'[2]4.Autovetture'!H78+'[3]TOTALE VI'!H78</f>
        <v>28620</v>
      </c>
      <c r="I78" s="92">
        <f>'[2]4.Autovetture'!I78+'[3]TOTALE VI'!I78</f>
        <v>36671</v>
      </c>
      <c r="J78" s="92">
        <f>'[2]4.Autovetture'!J78+'[3]TOTALE VI'!J78</f>
        <v>41731</v>
      </c>
      <c r="K78" s="92">
        <f>'[2]4.Autovetture'!K78+'[3]TOTALE VI'!K78</f>
        <v>46679</v>
      </c>
      <c r="L78" s="92">
        <f>'[2]4.Autovetture'!L78+'[3]TOTALE VI'!L78</f>
        <v>42066</v>
      </c>
      <c r="M78" s="92">
        <f>'[2]4.Autovetture'!M78+'[3]TOTALE VI'!M78</f>
        <v>59477</v>
      </c>
      <c r="N78" s="92">
        <f>'[2]4.Autovetture'!N78+'[3]TOTALE VI'!N78</f>
        <v>108743</v>
      </c>
      <c r="O78" s="92">
        <f>'[2]4.Autovetture'!O78+'[3]TOTALE VI'!O78</f>
        <v>167452</v>
      </c>
      <c r="P78" s="92">
        <f>'[2]4.Autovetture'!P78+'[3]TOTALE VI'!P78</f>
        <v>231986</v>
      </c>
      <c r="Q78" s="92">
        <f>'[2]4.Autovetture'!Q78+'[3]TOTALE VI'!Q78</f>
        <v>288337</v>
      </c>
      <c r="R78" s="92">
        <f>'[2]4.Autovetture'!R78+'[3]TOTALE VI'!R78</f>
        <v>345106</v>
      </c>
      <c r="S78" s="92">
        <f>'[2]4.Autovetture'!S78+'[3]TOTALE VI'!S78</f>
        <v>341802</v>
      </c>
      <c r="T78" s="92">
        <f>'[2]4.Autovetture'!T78+'[3]TOTALE VI'!T78</f>
        <v>402085</v>
      </c>
      <c r="U78" s="92">
        <f>'[2]4.Autovetture'!U78+'[3]TOTALE VI'!U78</f>
        <v>394652</v>
      </c>
      <c r="V78" s="104">
        <f t="shared" si="15"/>
        <v>-1.8486140990089162E-2</v>
      </c>
      <c r="W78" s="104">
        <f t="shared" si="14"/>
        <v>4.2851833541020434E-3</v>
      </c>
      <c r="Z78" s="114"/>
      <c r="AA78" s="35"/>
      <c r="AB78" s="35"/>
      <c r="AC78" s="35"/>
      <c r="AD78" s="35"/>
      <c r="AE78" s="35"/>
      <c r="AF78" s="35"/>
      <c r="AG78" s="35"/>
      <c r="AH78" s="35"/>
      <c r="AI78" s="35"/>
      <c r="AJ78" s="35"/>
      <c r="AK78" s="35"/>
      <c r="AL78" s="35"/>
      <c r="AM78" s="35"/>
      <c r="AN78" s="35"/>
      <c r="AO78" s="35"/>
      <c r="AP78" s="36"/>
      <c r="AQ78" s="35"/>
      <c r="AR78" s="35"/>
      <c r="AS78" s="35"/>
    </row>
    <row r="79" spans="1:45" s="34" customFormat="1">
      <c r="A79" s="98" t="s">
        <v>59</v>
      </c>
      <c r="B79" s="92">
        <f>'[2]4.Autovetture'!B79+'[3]TOTALE VI'!B79</f>
        <v>357364</v>
      </c>
      <c r="C79" s="92">
        <f>'[2]4.Autovetture'!C79+'[3]TOTALE VI'!C79</f>
        <v>407036</v>
      </c>
      <c r="D79" s="92">
        <f>'[2]4.Autovetture'!D79+'[3]TOTALE VI'!D79</f>
        <v>404441</v>
      </c>
      <c r="E79" s="92">
        <f>'[2]4.Autovetture'!E79+'[3]TOTALE VI'!E79</f>
        <v>421335</v>
      </c>
      <c r="F79" s="92">
        <f>'[2]4.Autovetture'!F79+'[3]TOTALE VI'!F79</f>
        <v>455702</v>
      </c>
      <c r="G79" s="92">
        <f>'[2]4.Autovetture'!G79+'[3]TOTALE VI'!G79</f>
        <v>525227</v>
      </c>
      <c r="H79" s="92">
        <f>'[2]4.Autovetture'!H79+'[3]TOTALE VI'!H79</f>
        <v>587719</v>
      </c>
      <c r="I79" s="92">
        <f>'[2]4.Autovetture'!I79+'[3]TOTALE VI'!I79</f>
        <v>534490</v>
      </c>
      <c r="J79" s="92">
        <f>'[2]4.Autovetture'!J79+'[3]TOTALE VI'!J79</f>
        <v>562965</v>
      </c>
      <c r="K79" s="92">
        <f>'[2]4.Autovetture'!K79+'[3]TOTALE VI'!K79</f>
        <v>373923</v>
      </c>
      <c r="L79" s="92">
        <f>'[2]4.Autovetture'!L79+'[3]TOTALE VI'!L79</f>
        <v>472049</v>
      </c>
      <c r="M79" s="92">
        <f>'[2]4.Autovetture'!M79+'[3]TOTALE VI'!M79</f>
        <v>532545</v>
      </c>
      <c r="N79" s="92">
        <f>'[2]4.Autovetture'!N79+'[3]TOTALE VI'!N79</f>
        <v>539424</v>
      </c>
      <c r="O79" s="92">
        <f>'[2]4.Autovetture'!O79+'[3]TOTALE VI'!O79</f>
        <v>545913</v>
      </c>
      <c r="P79" s="92">
        <f>'[2]4.Autovetture'!P79+'[3]TOTALE VI'!P79</f>
        <v>566083</v>
      </c>
      <c r="Q79" s="92">
        <f>'[2]4.Autovetture'!Q79+'[3]TOTALE VI'!Q79</f>
        <v>615658</v>
      </c>
      <c r="R79" s="92">
        <f>'[2]4.Autovetture'!R79+'[3]TOTALE VI'!R79</f>
        <v>599004</v>
      </c>
      <c r="S79" s="92">
        <f>'[2]4.Autovetture'!S79+'[3]TOTALE VI'!S79</f>
        <v>589951</v>
      </c>
      <c r="T79" s="92">
        <f>'[2]4.Autovetture'!T79+'[3]TOTALE VI'!T79</f>
        <v>610854</v>
      </c>
      <c r="U79" s="92">
        <f>'[2]4.Autovetture'!U79+'[3]TOTALE VI'!U79</f>
        <v>631983</v>
      </c>
      <c r="V79" s="104">
        <f t="shared" si="15"/>
        <v>3.4589279926136196E-2</v>
      </c>
      <c r="W79" s="104">
        <f t="shared" si="14"/>
        <v>6.8621545860035466E-3</v>
      </c>
      <c r="Z79" s="114"/>
      <c r="AA79" s="35"/>
      <c r="AB79" s="35"/>
      <c r="AC79" s="35"/>
      <c r="AD79" s="35"/>
      <c r="AE79" s="35"/>
      <c r="AF79" s="35"/>
      <c r="AG79" s="35"/>
      <c r="AH79" s="35"/>
      <c r="AI79" s="35"/>
      <c r="AJ79" s="35"/>
      <c r="AK79" s="35"/>
      <c r="AL79" s="35"/>
      <c r="AM79" s="35"/>
      <c r="AN79" s="35"/>
      <c r="AO79" s="35"/>
      <c r="AP79" s="36"/>
      <c r="AQ79" s="35"/>
      <c r="AR79" s="35"/>
      <c r="AS79" s="35"/>
    </row>
    <row r="80" spans="1:45" s="34" customFormat="1">
      <c r="A80" s="98" t="s">
        <v>54</v>
      </c>
      <c r="B80" s="92">
        <f>'[2]4.Autovetture'!B80+'[3]TOTALE VI'!B80</f>
        <v>9712</v>
      </c>
      <c r="C80" s="92">
        <f>'[2]4.Autovetture'!C80+'[3]TOTALE VI'!C80</f>
        <v>19987</v>
      </c>
      <c r="D80" s="92">
        <f>'[2]4.Autovetture'!D80+'[3]TOTALE VI'!D80</f>
        <v>9468</v>
      </c>
      <c r="E80" s="92">
        <f>'[2]4.Autovetture'!E80+'[3]TOTALE VI'!E80</f>
        <v>10625</v>
      </c>
      <c r="F80" s="92">
        <f>'[2]4.Autovetture'!F80+'[3]TOTALE VI'!F80</f>
        <v>5676</v>
      </c>
      <c r="G80" s="92">
        <f>'[2]4.Autovetture'!G80+'[3]TOTALE VI'!G80</f>
        <v>5868</v>
      </c>
      <c r="H80" s="92">
        <f>'[2]4.Autovetture'!H80+'[3]TOTALE VI'!H80</f>
        <v>7172</v>
      </c>
      <c r="I80" s="92">
        <f>'[2]4.Autovetture'!I80+'[3]TOTALE VI'!I80</f>
        <v>43821</v>
      </c>
      <c r="J80" s="92">
        <f>'[2]4.Autovetture'!J80+'[3]TOTALE VI'!J80</f>
        <v>40682</v>
      </c>
      <c r="K80" s="92">
        <f>'[2]4.Autovetture'!K80+'[3]TOTALE VI'!K80</f>
        <v>18206</v>
      </c>
      <c r="L80" s="92">
        <f>'[2]4.Autovetture'!L80+'[3]TOTALE VI'!L80</f>
        <v>0</v>
      </c>
      <c r="M80" s="92">
        <f>'[2]4.Autovetture'!M80+'[3]TOTALE VI'!M80</f>
        <v>2689</v>
      </c>
      <c r="N80" s="92">
        <f>'[2]4.Autovetture'!N80+'[3]TOTALE VI'!N80</f>
        <v>2689</v>
      </c>
      <c r="O80" s="92">
        <f>'[2]4.Autovetture'!O80+'[3]TOTALE VI'!O80</f>
        <v>1883</v>
      </c>
      <c r="P80" s="92">
        <f>'[2]4.Autovetture'!P80+'[3]TOTALE VI'!P80</f>
        <v>1860</v>
      </c>
      <c r="Q80" s="92">
        <f>'[2]4.Autovetture'!Q80+'[3]TOTALE VI'!Q80</f>
        <v>1670</v>
      </c>
      <c r="R80" s="92">
        <f>'[2]4.Autovetture'!R80+'[3]TOTALE VI'!R80</f>
        <v>1940</v>
      </c>
      <c r="S80" s="92">
        <f>'[2]4.Autovetture'!S80+'[3]TOTALE VI'!S80</f>
        <v>1900</v>
      </c>
      <c r="T80" s="92"/>
      <c r="U80" s="92"/>
      <c r="V80" s="104"/>
      <c r="W80" s="104"/>
      <c r="Z80" s="114"/>
      <c r="AA80" s="35"/>
      <c r="AB80" s="35"/>
      <c r="AC80" s="35"/>
      <c r="AD80" s="35"/>
      <c r="AE80" s="35"/>
      <c r="AF80" s="35"/>
      <c r="AG80" s="35"/>
      <c r="AH80" s="35"/>
      <c r="AI80" s="35"/>
      <c r="AJ80" s="35"/>
      <c r="AK80" s="35"/>
      <c r="AL80" s="35"/>
      <c r="AM80" s="35"/>
      <c r="AN80" s="35"/>
      <c r="AO80" s="35"/>
      <c r="AP80" s="36"/>
      <c r="AQ80" s="35"/>
      <c r="AR80" s="35"/>
      <c r="AS80" s="35"/>
    </row>
    <row r="81" spans="1:45" s="34" customFormat="1">
      <c r="A81" s="99" t="s">
        <v>40</v>
      </c>
      <c r="B81" s="92">
        <f>'[2]4.Autovetture'!B81+'[3]TOTALE VI'!B81</f>
        <v>-117524</v>
      </c>
      <c r="C81" s="92">
        <f>'[2]4.Autovetture'!C81+'[3]TOTALE VI'!C81</f>
        <v>-111411</v>
      </c>
      <c r="D81" s="92">
        <f>'[2]4.Autovetture'!D81+'[3]TOTALE VI'!D81</f>
        <v>-106451</v>
      </c>
      <c r="E81" s="92">
        <f>'[2]4.Autovetture'!E81+'[3]TOTALE VI'!E81</f>
        <v>-104585</v>
      </c>
      <c r="F81" s="92">
        <f>'[2]4.Autovetture'!F81+'[3]TOTALE VI'!F81</f>
        <v>-101042</v>
      </c>
      <c r="G81" s="92">
        <f>'[2]4.Autovetture'!G81+'[3]TOTALE VI'!G81</f>
        <v>-88874</v>
      </c>
      <c r="H81" s="92">
        <f>'[2]4.Autovetture'!H81+'[3]TOTALE VI'!H81</f>
        <v>-145500</v>
      </c>
      <c r="I81" s="92">
        <f>'[2]4.Autovetture'!I81+'[3]TOTALE VI'!I81</f>
        <v>-138527</v>
      </c>
      <c r="J81" s="92">
        <f>'[2]4.Autovetture'!J81+'[3]TOTALE VI'!J81</f>
        <v>-145198</v>
      </c>
      <c r="K81" s="92">
        <f>'[2]4.Autovetture'!K81+'[3]TOTALE VI'!K81</f>
        <v>-99490</v>
      </c>
      <c r="L81" s="112">
        <f>'[2]4.Autovetture'!L81+'[3]TOTALE VI'!L81</f>
        <v>-119440</v>
      </c>
      <c r="M81" s="112">
        <f>'[2]4.Autovetture'!M81+'[3]TOTALE VI'!M81</f>
        <v>-122750</v>
      </c>
      <c r="N81" s="112">
        <f>'[2]4.Autovetture'!N81+'[3]TOTALE VI'!N81</f>
        <v>-124020</v>
      </c>
      <c r="O81" s="112">
        <f>'[2]4.Autovetture'!O81+'[3]TOTALE VI'!O81</f>
        <v>-120397</v>
      </c>
      <c r="P81" s="112">
        <f>'[2]4.Autovetture'!P81+'[3]TOTALE VI'!P81</f>
        <v>-124080</v>
      </c>
      <c r="Q81" s="112">
        <f>'[2]4.Autovetture'!Q81+'[3]TOTALE VI'!Q81</f>
        <v>-124590</v>
      </c>
      <c r="R81" s="112">
        <f>'[2]4.Autovetture'!R81+'[3]TOTALE VI'!R81</f>
        <v>-120720</v>
      </c>
      <c r="S81" s="112">
        <f>'[2]4.Autovetture'!S81+'[3]TOTALE VI'!S81</f>
        <v>-50740</v>
      </c>
      <c r="T81" s="112">
        <f>'[2]4.Autovetture'!T81+'[3]TOTALE VI'!T81</f>
        <v>-31000</v>
      </c>
      <c r="U81" s="112">
        <f>'[2]4.Autovetture'!U81+'[3]TOTALE VI'!U81</f>
        <v>-30000</v>
      </c>
      <c r="V81" s="104"/>
      <c r="W81" s="104"/>
      <c r="Z81" s="114"/>
      <c r="AA81" s="35"/>
      <c r="AB81" s="35"/>
      <c r="AC81" s="35"/>
      <c r="AD81" s="35"/>
      <c r="AE81" s="35"/>
      <c r="AF81" s="35"/>
      <c r="AG81" s="35"/>
      <c r="AH81" s="35"/>
      <c r="AI81" s="35"/>
      <c r="AJ81" s="35"/>
      <c r="AK81" s="35"/>
      <c r="AL81" s="35"/>
      <c r="AM81" s="35"/>
      <c r="AN81" s="35"/>
      <c r="AO81" s="35"/>
      <c r="AP81" s="36"/>
      <c r="AQ81" s="35"/>
      <c r="AR81" s="35"/>
      <c r="AS81" s="35"/>
    </row>
    <row r="82" spans="1:45">
      <c r="A82" s="2" t="s">
        <v>73</v>
      </c>
      <c r="B82" s="44"/>
      <c r="C82" s="44"/>
      <c r="D82" s="115" t="s">
        <v>69</v>
      </c>
      <c r="E82" s="115"/>
      <c r="F82" s="44"/>
      <c r="G82" s="9" t="s">
        <v>68</v>
      </c>
      <c r="H82" s="44"/>
      <c r="I82" s="44"/>
      <c r="J82" s="44"/>
      <c r="K82" s="44"/>
      <c r="L82" s="44"/>
      <c r="M82" s="44"/>
      <c r="N82" s="44"/>
      <c r="O82" s="44"/>
      <c r="P82" s="44"/>
      <c r="V82" s="6"/>
      <c r="W82" s="6" t="s">
        <v>71</v>
      </c>
      <c r="AP82" s="24"/>
    </row>
    <row r="83" spans="1:45" s="9" customFormat="1" ht="12">
      <c r="A83" s="116" t="s">
        <v>79</v>
      </c>
      <c r="B83" s="116"/>
      <c r="C83" s="116"/>
      <c r="D83" s="116"/>
      <c r="E83" s="116"/>
      <c r="F83" s="116"/>
      <c r="G83" s="116"/>
      <c r="H83" s="116"/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Z83" s="88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6"/>
      <c r="AQ83" s="27"/>
      <c r="AR83" s="27"/>
      <c r="AS83" s="27"/>
    </row>
    <row r="84" spans="1:45" s="9" customFormat="1" ht="15.6" customHeight="1">
      <c r="A84" s="116"/>
      <c r="B84" s="116"/>
      <c r="C84" s="116"/>
      <c r="D84" s="116"/>
      <c r="E84" s="116"/>
      <c r="F84" s="116"/>
      <c r="G84" s="116"/>
      <c r="H84" s="116"/>
      <c r="I84" s="116"/>
      <c r="J84" s="116"/>
      <c r="K84" s="116"/>
      <c r="L84" s="116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Z84" s="88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6"/>
      <c r="AQ84" s="27"/>
      <c r="AR84" s="27"/>
      <c r="AS84" s="27"/>
    </row>
    <row r="85" spans="1:45" s="27" customFormat="1">
      <c r="A85" s="19" t="s">
        <v>62</v>
      </c>
      <c r="B85" s="19">
        <f>B7/1000000</f>
        <v>58.260627999999997</v>
      </c>
      <c r="C85" s="19">
        <f t="shared" ref="C85:U85" si="16">C7/1000000</f>
        <v>56.180408999999997</v>
      </c>
      <c r="D85" s="19">
        <f t="shared" si="16"/>
        <v>58.497625999999997</v>
      </c>
      <c r="E85" s="19">
        <f t="shared" si="16"/>
        <v>60.486736999999998</v>
      </c>
      <c r="F85" s="19">
        <f t="shared" si="16"/>
        <v>64.257422000000005</v>
      </c>
      <c r="G85" s="19">
        <f t="shared" si="16"/>
        <v>66.308770999999993</v>
      </c>
      <c r="H85" s="19">
        <f t="shared" si="16"/>
        <v>68.983571999999995</v>
      </c>
      <c r="I85" s="19">
        <f t="shared" si="16"/>
        <v>73.084791999999993</v>
      </c>
      <c r="J85" s="19">
        <f t="shared" si="16"/>
        <v>70.564445000000006</v>
      </c>
      <c r="K85" s="19">
        <f t="shared" si="16"/>
        <v>61.656258999999999</v>
      </c>
      <c r="L85" s="19">
        <f t="shared" si="16"/>
        <v>77.696614999999994</v>
      </c>
      <c r="M85" s="19">
        <f t="shared" si="16"/>
        <v>80.217121000000006</v>
      </c>
      <c r="N85" s="19">
        <f t="shared" si="16"/>
        <v>84.532390000000007</v>
      </c>
      <c r="O85" s="19">
        <f t="shared" si="16"/>
        <v>87.621381</v>
      </c>
      <c r="P85" s="19">
        <f t="shared" si="16"/>
        <v>90.080635999999998</v>
      </c>
      <c r="Q85" s="19">
        <f t="shared" si="16"/>
        <v>91.317194999999998</v>
      </c>
      <c r="R85" s="19">
        <f t="shared" si="16"/>
        <v>95.544309999999996</v>
      </c>
      <c r="S85" s="19">
        <f t="shared" si="16"/>
        <v>98.000514999999993</v>
      </c>
      <c r="T85" s="19">
        <f t="shared" si="16"/>
        <v>97.196043000000003</v>
      </c>
      <c r="U85" s="19">
        <f t="shared" si="16"/>
        <v>92.096875999999995</v>
      </c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6"/>
    </row>
    <row r="86" spans="1:45" s="20" customFormat="1">
      <c r="A86" s="19"/>
      <c r="B86" s="19"/>
      <c r="C86" s="89">
        <f>(C85-B85)/B85*100</f>
        <v>-3.570539953671628</v>
      </c>
      <c r="D86" s="89">
        <f t="shared" ref="D86:U86" si="17">(D85-C85)/C85*100</f>
        <v>4.1245997336900837</v>
      </c>
      <c r="E86" s="89">
        <f t="shared" si="17"/>
        <v>3.4003277329579173</v>
      </c>
      <c r="F86" s="89">
        <f t="shared" si="17"/>
        <v>6.2339038060525684</v>
      </c>
      <c r="G86" s="89">
        <f t="shared" si="17"/>
        <v>3.1923923122841549</v>
      </c>
      <c r="H86" s="89">
        <f t="shared" si="17"/>
        <v>4.0338569990989619</v>
      </c>
      <c r="I86" s="89">
        <f t="shared" si="17"/>
        <v>5.9452125790180856</v>
      </c>
      <c r="J86" s="89">
        <f t="shared" si="17"/>
        <v>-3.4485245576124606</v>
      </c>
      <c r="K86" s="89">
        <f t="shared" si="17"/>
        <v>-12.624184885178375</v>
      </c>
      <c r="L86" s="89">
        <f t="shared" si="17"/>
        <v>26.015778868451939</v>
      </c>
      <c r="M86" s="89">
        <f t="shared" si="17"/>
        <v>3.2440357922928973</v>
      </c>
      <c r="N86" s="89">
        <f t="shared" si="17"/>
        <v>5.3794862570547757</v>
      </c>
      <c r="O86" s="89">
        <f t="shared" si="17"/>
        <v>3.6542099424847594</v>
      </c>
      <c r="P86" s="89">
        <f t="shared" si="17"/>
        <v>2.8066836791809968</v>
      </c>
      <c r="Q86" s="89">
        <f t="shared" si="17"/>
        <v>1.3727245442627645</v>
      </c>
      <c r="R86" s="89">
        <f t="shared" si="17"/>
        <v>4.6290460411097802</v>
      </c>
      <c r="S86" s="89">
        <f t="shared" si="17"/>
        <v>2.5707496343842946</v>
      </c>
      <c r="T86" s="89">
        <f t="shared" si="17"/>
        <v>-0.8208854820813849</v>
      </c>
      <c r="U86" s="89">
        <f t="shared" si="17"/>
        <v>-5.2462701593726484</v>
      </c>
      <c r="W86" s="90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4"/>
    </row>
    <row r="87" spans="1:45" s="20" customFormat="1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33"/>
      <c r="R87" s="33"/>
      <c r="S87" s="33"/>
      <c r="T87" s="33"/>
      <c r="U87" s="33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</row>
    <row r="88" spans="1:45" s="20" customFormat="1" ht="15.6" customHeight="1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</row>
    <row r="89" spans="1:45" s="110" customFormat="1">
      <c r="O89" s="111"/>
      <c r="P89" s="111"/>
      <c r="Q89" s="111"/>
      <c r="R89" s="111"/>
      <c r="S89" s="111"/>
      <c r="T89" s="111"/>
      <c r="U89" s="111"/>
      <c r="Z89" s="87"/>
      <c r="AA89" s="87"/>
      <c r="AB89" s="87"/>
      <c r="AC89" s="87"/>
      <c r="AD89" s="87"/>
      <c r="AE89" s="87"/>
      <c r="AF89" s="87"/>
      <c r="AG89" s="87"/>
      <c r="AH89" s="87"/>
      <c r="AI89" s="87"/>
      <c r="AJ89" s="87"/>
      <c r="AK89" s="87"/>
      <c r="AL89" s="87"/>
      <c r="AM89" s="87"/>
      <c r="AN89" s="87"/>
      <c r="AO89" s="87"/>
    </row>
    <row r="90" spans="1:45" s="110" customFormat="1">
      <c r="Z90" s="87"/>
      <c r="AA90" s="87"/>
      <c r="AB90" s="87"/>
      <c r="AC90" s="87"/>
      <c r="AD90" s="87"/>
      <c r="AE90" s="87"/>
      <c r="AF90" s="87"/>
      <c r="AG90" s="87"/>
      <c r="AH90" s="87"/>
      <c r="AI90" s="87"/>
      <c r="AJ90" s="87"/>
      <c r="AK90" s="87"/>
      <c r="AL90" s="87"/>
      <c r="AM90" s="87"/>
      <c r="AN90" s="87"/>
      <c r="AO90" s="87"/>
    </row>
    <row r="91" spans="1:45" s="110" customFormat="1">
      <c r="Z91" s="87"/>
      <c r="AA91" s="87"/>
      <c r="AB91" s="87"/>
      <c r="AC91" s="87"/>
      <c r="AD91" s="87"/>
      <c r="AE91" s="87"/>
      <c r="AF91" s="87"/>
      <c r="AG91" s="87"/>
      <c r="AH91" s="87"/>
      <c r="AI91" s="87"/>
      <c r="AJ91" s="87"/>
      <c r="AK91" s="87"/>
      <c r="AL91" s="87"/>
      <c r="AM91" s="87"/>
      <c r="AN91" s="87"/>
      <c r="AO91" s="87"/>
    </row>
    <row r="92" spans="1:45" s="110" customFormat="1">
      <c r="Z92" s="87"/>
      <c r="AA92" s="87"/>
      <c r="AB92" s="87"/>
      <c r="AC92" s="87"/>
      <c r="AD92" s="87"/>
      <c r="AE92" s="87"/>
      <c r="AF92" s="87"/>
      <c r="AG92" s="87"/>
      <c r="AH92" s="87"/>
      <c r="AI92" s="87"/>
      <c r="AJ92" s="87"/>
      <c r="AK92" s="87"/>
      <c r="AL92" s="87"/>
      <c r="AM92" s="87"/>
      <c r="AN92" s="87"/>
      <c r="AO92" s="87"/>
    </row>
    <row r="93" spans="1:45" s="110" customFormat="1">
      <c r="Z93" s="87"/>
      <c r="AA93" s="87"/>
      <c r="AB93" s="87"/>
      <c r="AC93" s="87"/>
      <c r="AD93" s="87"/>
      <c r="AE93" s="87"/>
      <c r="AF93" s="87"/>
      <c r="AG93" s="87"/>
      <c r="AH93" s="87"/>
      <c r="AI93" s="87"/>
      <c r="AJ93" s="87"/>
      <c r="AK93" s="87"/>
      <c r="AL93" s="87"/>
      <c r="AM93" s="87"/>
      <c r="AN93" s="87"/>
      <c r="AO93" s="87"/>
    </row>
  </sheetData>
  <mergeCells count="2">
    <mergeCell ref="D82:E82"/>
    <mergeCell ref="A83:W84"/>
  </mergeCells>
  <phoneticPr fontId="14" type="noConversion"/>
  <pageMargins left="0.19685039370078741" right="0.19685039370078741" top="0.39370078740157483" bottom="0.59055118110236227" header="0" footer="0.15748031496062992"/>
  <pageSetup paperSize="9" scale="90" fitToWidth="0" fitToHeight="2" orientation="landscape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2"/>
  <dimension ref="A1:J20"/>
  <sheetViews>
    <sheetView showGridLines="0" zoomScaleNormal="100" workbookViewId="0"/>
  </sheetViews>
  <sheetFormatPr defaultRowHeight="14.4"/>
  <cols>
    <col min="1" max="1" width="6" customWidth="1"/>
    <col min="2" max="2" width="16" customWidth="1"/>
    <col min="3" max="3" width="14.77734375" customWidth="1"/>
    <col min="4" max="4" width="15.44140625" bestFit="1" customWidth="1"/>
    <col min="5" max="5" width="15.44140625" customWidth="1"/>
    <col min="6" max="6" width="15.44140625" bestFit="1" customWidth="1"/>
    <col min="7" max="7" width="15.44140625" customWidth="1"/>
    <col min="8" max="8" width="15.44140625" bestFit="1" customWidth="1"/>
    <col min="9" max="9" width="16.21875" customWidth="1"/>
    <col min="10" max="10" width="10.5546875" style="20" bestFit="1" customWidth="1"/>
  </cols>
  <sheetData>
    <row r="1" spans="1:10" ht="16.2">
      <c r="B1" s="5"/>
      <c r="D1" s="2"/>
      <c r="E1" s="2"/>
      <c r="F1" s="4"/>
      <c r="G1" s="4"/>
      <c r="H1" s="2"/>
      <c r="I1" s="2"/>
    </row>
    <row r="2" spans="1:10" ht="16.2">
      <c r="B2" s="5"/>
      <c r="D2" s="2"/>
      <c r="E2" s="2"/>
      <c r="F2" s="4"/>
      <c r="G2" s="4"/>
      <c r="H2" s="2"/>
      <c r="I2" s="2"/>
    </row>
    <row r="3" spans="1:10" ht="16.2">
      <c r="A3" s="2"/>
      <c r="B3" s="2"/>
      <c r="C3" s="1" t="s">
        <v>64</v>
      </c>
      <c r="D3" s="2"/>
      <c r="E3" s="2"/>
      <c r="F3" s="4"/>
      <c r="G3" s="4"/>
      <c r="H3" s="2"/>
      <c r="I3" s="2"/>
    </row>
    <row r="4" spans="1:10" ht="16.2">
      <c r="A4" s="2"/>
      <c r="B4" s="2"/>
      <c r="C4" s="91" t="s">
        <v>63</v>
      </c>
      <c r="D4" s="2"/>
      <c r="E4" s="2"/>
      <c r="F4" s="4"/>
      <c r="G4" s="4"/>
      <c r="H4" s="2"/>
      <c r="I4" s="2"/>
    </row>
    <row r="5" spans="1:10">
      <c r="A5" s="2"/>
      <c r="B5" s="2"/>
      <c r="C5" s="2"/>
      <c r="D5" s="2"/>
      <c r="E5" s="2"/>
      <c r="F5" s="4"/>
      <c r="G5" s="4"/>
      <c r="H5" s="2"/>
      <c r="I5" s="2"/>
    </row>
    <row r="6" spans="1:10" ht="16.2">
      <c r="A6" s="50"/>
      <c r="B6" s="51" t="s">
        <v>2</v>
      </c>
      <c r="C6" s="52">
        <v>2001</v>
      </c>
      <c r="D6" s="51" t="s">
        <v>2</v>
      </c>
      <c r="E6" s="52">
        <v>2010</v>
      </c>
      <c r="F6" s="51" t="s">
        <v>2</v>
      </c>
      <c r="G6" s="52">
        <v>2018</v>
      </c>
      <c r="H6" s="51" t="s">
        <v>2</v>
      </c>
      <c r="I6" s="52">
        <v>2019</v>
      </c>
      <c r="J6" s="20" t="s">
        <v>80</v>
      </c>
    </row>
    <row r="7" spans="1:10">
      <c r="A7" s="53">
        <v>1</v>
      </c>
      <c r="B7" s="54" t="s">
        <v>4</v>
      </c>
      <c r="C7" s="55">
        <f>'3.Autoveicoli'!C50</f>
        <v>11424689</v>
      </c>
      <c r="D7" s="56" t="s">
        <v>5</v>
      </c>
      <c r="E7" s="57">
        <v>18264761</v>
      </c>
      <c r="F7" s="58" t="s">
        <v>5</v>
      </c>
      <c r="G7" s="59">
        <v>27809196</v>
      </c>
      <c r="H7" s="56" t="s">
        <v>5</v>
      </c>
      <c r="I7" s="57">
        <v>25720665</v>
      </c>
      <c r="J7" s="24">
        <f t="shared" ref="J7:J18" si="0">I7/J$19*100</f>
        <v>27.927836553326742</v>
      </c>
    </row>
    <row r="8" spans="1:10">
      <c r="A8" s="60">
        <v>2</v>
      </c>
      <c r="B8" s="61" t="s">
        <v>7</v>
      </c>
      <c r="C8" s="62">
        <f>'3.Autoveicoli'!C64</f>
        <v>9777191</v>
      </c>
      <c r="D8" s="63" t="s">
        <v>7</v>
      </c>
      <c r="E8" s="64">
        <v>9628875</v>
      </c>
      <c r="F8" s="65" t="s">
        <v>4</v>
      </c>
      <c r="G8" s="66">
        <v>11297911</v>
      </c>
      <c r="H8" s="63" t="s">
        <v>4</v>
      </c>
      <c r="I8" s="64">
        <v>10873667</v>
      </c>
      <c r="J8" s="24">
        <f t="shared" si="0"/>
        <v>11.806770731289518</v>
      </c>
    </row>
    <row r="9" spans="1:10">
      <c r="A9" s="60">
        <v>3</v>
      </c>
      <c r="B9" s="61" t="s">
        <v>8</v>
      </c>
      <c r="C9" s="62">
        <f>'3.Autoveicoli'!C11</f>
        <v>5691677</v>
      </c>
      <c r="D9" s="63" t="s">
        <v>4</v>
      </c>
      <c r="E9" s="64">
        <v>7743747</v>
      </c>
      <c r="F9" s="65" t="s">
        <v>7</v>
      </c>
      <c r="G9" s="66">
        <v>9729594</v>
      </c>
      <c r="H9" s="63" t="s">
        <v>7</v>
      </c>
      <c r="I9" s="64">
        <v>9684294</v>
      </c>
      <c r="J9" s="24">
        <f t="shared" si="0"/>
        <v>10.515333875168578</v>
      </c>
    </row>
    <row r="10" spans="1:10">
      <c r="A10" s="60">
        <v>4</v>
      </c>
      <c r="B10" s="61" t="s">
        <v>9</v>
      </c>
      <c r="C10" s="62">
        <f>'3.Autoveicoli'!C12</f>
        <v>3628418</v>
      </c>
      <c r="D10" s="63" t="s">
        <v>8</v>
      </c>
      <c r="E10" s="64">
        <v>5905985</v>
      </c>
      <c r="F10" s="65" t="s">
        <v>32</v>
      </c>
      <c r="G10" s="66">
        <v>5554209</v>
      </c>
      <c r="H10" s="63" t="s">
        <v>32</v>
      </c>
      <c r="I10" s="64">
        <v>5076349</v>
      </c>
      <c r="J10" s="24">
        <f t="shared" si="0"/>
        <v>5.511966551395294</v>
      </c>
    </row>
    <row r="11" spans="1:10">
      <c r="A11" s="60">
        <v>5</v>
      </c>
      <c r="B11" s="61" t="s">
        <v>10</v>
      </c>
      <c r="C11" s="62">
        <f>'3.Autoveicoli'!C70</f>
        <v>2946329</v>
      </c>
      <c r="D11" s="63" t="s">
        <v>10</v>
      </c>
      <c r="E11" s="64">
        <v>4271741</v>
      </c>
      <c r="F11" s="65" t="s">
        <v>13</v>
      </c>
      <c r="G11" s="66">
        <v>5174232</v>
      </c>
      <c r="H11" s="63" t="s">
        <v>13</v>
      </c>
      <c r="I11" s="64">
        <v>4515991</v>
      </c>
      <c r="J11" s="24">
        <f t="shared" si="0"/>
        <v>4.9035224604144005</v>
      </c>
    </row>
    <row r="12" spans="1:10">
      <c r="A12" s="60">
        <v>6</v>
      </c>
      <c r="B12" s="61" t="s">
        <v>11</v>
      </c>
      <c r="C12" s="62">
        <f>'3.Autoveicoli'!C13</f>
        <v>2849888</v>
      </c>
      <c r="D12" s="63" t="s">
        <v>13</v>
      </c>
      <c r="E12" s="64">
        <v>3557073</v>
      </c>
      <c r="F12" s="65" t="s">
        <v>17</v>
      </c>
      <c r="G12" s="67">
        <v>4100770</v>
      </c>
      <c r="H12" s="63" t="s">
        <v>17</v>
      </c>
      <c r="I12" s="64">
        <v>3988878</v>
      </c>
      <c r="J12" s="24">
        <f t="shared" si="0"/>
        <v>4.3311762279537032</v>
      </c>
    </row>
    <row r="13" spans="1:10">
      <c r="A13" s="60">
        <v>7</v>
      </c>
      <c r="B13" s="61" t="s">
        <v>15</v>
      </c>
      <c r="C13" s="62">
        <f>'3.Autoveicoli'!C48</f>
        <v>2534851</v>
      </c>
      <c r="D13" s="63" t="s">
        <v>12</v>
      </c>
      <c r="E13" s="64">
        <v>3382135</v>
      </c>
      <c r="F13" s="65" t="s">
        <v>10</v>
      </c>
      <c r="G13" s="66">
        <v>4028705</v>
      </c>
      <c r="H13" s="63" t="s">
        <v>10</v>
      </c>
      <c r="I13" s="68">
        <v>3950614</v>
      </c>
      <c r="J13" s="24">
        <f t="shared" si="0"/>
        <v>4.2896286731810536</v>
      </c>
    </row>
    <row r="14" spans="1:10">
      <c r="A14" s="69">
        <v>8</v>
      </c>
      <c r="B14" s="70" t="s">
        <v>5</v>
      </c>
      <c r="C14" s="71">
        <f>'3.Autoveicoli'!C62</f>
        <v>2334440</v>
      </c>
      <c r="D14" s="63" t="s">
        <v>11</v>
      </c>
      <c r="E14" s="64">
        <v>2387900</v>
      </c>
      <c r="F14" s="65" t="s">
        <v>12</v>
      </c>
      <c r="G14" s="66">
        <v>2881018</v>
      </c>
      <c r="H14" s="63" t="s">
        <v>12</v>
      </c>
      <c r="I14" s="64">
        <v>2944988</v>
      </c>
      <c r="J14" s="24">
        <f t="shared" si="0"/>
        <v>3.1977067278590425</v>
      </c>
    </row>
    <row r="15" spans="1:10">
      <c r="A15" s="60">
        <v>9</v>
      </c>
      <c r="B15" s="61" t="s">
        <v>17</v>
      </c>
      <c r="C15" s="62">
        <f>'3.Autoveicoli'!C49</f>
        <v>1857114</v>
      </c>
      <c r="D15" s="63" t="s">
        <v>17</v>
      </c>
      <c r="E15" s="64">
        <v>2345104</v>
      </c>
      <c r="F15" s="65" t="s">
        <v>11</v>
      </c>
      <c r="G15" s="66">
        <v>2819565</v>
      </c>
      <c r="H15" s="63" t="s">
        <v>11</v>
      </c>
      <c r="I15" s="64">
        <v>2822360</v>
      </c>
      <c r="J15" s="24">
        <f t="shared" si="0"/>
        <v>3.0645556316155611</v>
      </c>
    </row>
    <row r="16" spans="1:10">
      <c r="A16" s="60">
        <v>10</v>
      </c>
      <c r="B16" s="61" t="s">
        <v>12</v>
      </c>
      <c r="C16" s="62">
        <f>'3.Autoveicoli'!C53</f>
        <v>1674522</v>
      </c>
      <c r="D16" s="63" t="s">
        <v>9</v>
      </c>
      <c r="E16" s="64">
        <v>2229421</v>
      </c>
      <c r="F16" s="65" t="s">
        <v>31</v>
      </c>
      <c r="G16" s="66">
        <v>2316831</v>
      </c>
      <c r="H16" s="63" t="s">
        <v>31</v>
      </c>
      <c r="I16" s="64">
        <v>2253000</v>
      </c>
      <c r="J16" s="24">
        <f t="shared" si="0"/>
        <v>2.4463370505640172</v>
      </c>
    </row>
    <row r="17" spans="1:10">
      <c r="A17" s="60">
        <v>11</v>
      </c>
      <c r="B17" s="61" t="s">
        <v>14</v>
      </c>
      <c r="C17" s="62">
        <f>'3.Autoveicoli'!C14</f>
        <v>1685238</v>
      </c>
      <c r="D17" s="63" t="s">
        <v>15</v>
      </c>
      <c r="E17" s="64">
        <v>2069289</v>
      </c>
      <c r="F17" s="65" t="s">
        <v>70</v>
      </c>
      <c r="G17" s="66">
        <v>2159640</v>
      </c>
      <c r="H17" s="63" t="s">
        <v>70</v>
      </c>
      <c r="I17" s="64">
        <v>2005890</v>
      </c>
      <c r="J17" s="24">
        <f t="shared" si="0"/>
        <v>2.1780217604775212</v>
      </c>
    </row>
    <row r="18" spans="1:10">
      <c r="A18" s="72">
        <v>12</v>
      </c>
      <c r="B18" s="73" t="s">
        <v>16</v>
      </c>
      <c r="C18" s="74">
        <f>'3.Autoveicoli'!C15</f>
        <v>1579696</v>
      </c>
      <c r="D18" s="83" t="s">
        <v>70</v>
      </c>
      <c r="E18" s="84">
        <v>1644498</v>
      </c>
      <c r="F18" s="76" t="s">
        <v>15</v>
      </c>
      <c r="G18" s="77">
        <v>2025794</v>
      </c>
      <c r="H18" s="75" t="s">
        <v>15</v>
      </c>
      <c r="I18" s="113">
        <v>1916585</v>
      </c>
      <c r="J18" s="24">
        <f t="shared" si="0"/>
        <v>2.0810532161807527</v>
      </c>
    </row>
    <row r="19" spans="1:10">
      <c r="A19" s="78" t="s">
        <v>72</v>
      </c>
      <c r="B19" s="78"/>
      <c r="C19" s="78"/>
      <c r="D19" s="79"/>
      <c r="E19" s="78"/>
      <c r="F19" s="78"/>
      <c r="G19" s="80"/>
      <c r="H19" s="80"/>
      <c r="I19" s="81" t="s">
        <v>71</v>
      </c>
      <c r="J19" s="20">
        <v>92096876</v>
      </c>
    </row>
    <row r="20" spans="1:10">
      <c r="A20" s="9"/>
      <c r="B20" s="10"/>
      <c r="C20" s="11"/>
      <c r="D20" s="12"/>
      <c r="E20" s="11"/>
      <c r="F20" s="9"/>
      <c r="G20" s="4"/>
      <c r="H20" s="8"/>
    </row>
  </sheetData>
  <sortState xmlns:xlrd2="http://schemas.microsoft.com/office/spreadsheetml/2017/richdata2" ref="H7:I18">
    <sortCondition descending="1" ref="I7:I18"/>
  </sortState>
  <phoneticPr fontId="14" type="noConversion"/>
  <pageMargins left="0.74803149606299213" right="0.74803149606299213" top="0.74803149606299213" bottom="0.74803149606299213" header="0" footer="0.15748031496062992"/>
  <pageSetup paperSize="9" scale="80" orientation="landscape" r:id="rId1"/>
  <headerFooter>
    <oddFooter>&amp;L&amp;"Trebuchet MS,Grassetto"&amp;10Statistiche estere - PRODUZIONE MONDIALE
Automobile in cifre&amp;C&amp;"Trebuchet MS,Normale"&amp;9&amp;P/&amp;N&amp;R&amp;"Trebuchet MS,Grassetto"&amp;10ANFIA - Studi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2</vt:i4>
      </vt:variant>
      <vt:variant>
        <vt:lpstr>Grafici</vt:lpstr>
      </vt:variant>
      <vt:variant>
        <vt:i4>2</vt:i4>
      </vt:variant>
      <vt:variant>
        <vt:lpstr>Intervalli denominati</vt:lpstr>
      </vt:variant>
      <vt:variant>
        <vt:i4>3</vt:i4>
      </vt:variant>
    </vt:vector>
  </HeadingPairs>
  <TitlesOfParts>
    <vt:vector size="7" baseType="lpstr">
      <vt:lpstr>3.Autoveicoli</vt:lpstr>
      <vt:lpstr>4.Top12 Paesi Produttori</vt:lpstr>
      <vt:lpstr>Grafico1</vt:lpstr>
      <vt:lpstr>Grafico2</vt:lpstr>
      <vt:lpstr>'3.Autoveicoli'!Area_stampa</vt:lpstr>
      <vt:lpstr>'4.Top12 Paesi Produttori'!Area_stampa</vt:lpstr>
      <vt:lpstr>'3.Autoveicoli'!Titoli_stampa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 arnault</dc:creator>
  <cp:lastModifiedBy>donato silvio</cp:lastModifiedBy>
  <cp:lastPrinted>2020-09-17T10:53:12Z</cp:lastPrinted>
  <dcterms:created xsi:type="dcterms:W3CDTF">2012-11-26T14:28:05Z</dcterms:created>
  <dcterms:modified xsi:type="dcterms:W3CDTF">2020-11-08T20:57:47Z</dcterms:modified>
</cp:coreProperties>
</file>