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aggiornati\"/>
    </mc:Choice>
  </mc:AlternateContent>
  <xr:revisionPtr revIDLastSave="0" documentId="13_ncr:1_{6490F44D-AEB3-42D8-AE21-6AC1761BBC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2.UE15_veic ricreazionali" sheetId="1" r:id="rId1"/>
  </sheets>
  <externalReferences>
    <externalReference r:id="rId2"/>
  </externalReferences>
  <definedNames>
    <definedName name="_xlnm.Print_Area" localSheetId="0">'12.UE15_veic ricreazionali'!$A$1:$M$71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68" i="1" l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N24" i="1"/>
  <c r="O24" i="1"/>
  <c r="N47" i="1"/>
  <c r="O47" i="1"/>
  <c r="N54" i="1"/>
  <c r="O54" i="1"/>
  <c r="N55" i="1"/>
  <c r="O55" i="1"/>
  <c r="N56" i="1"/>
  <c r="O56" i="1"/>
  <c r="N57" i="1"/>
  <c r="O57" i="1"/>
  <c r="N58" i="1"/>
  <c r="O58" i="1"/>
  <c r="N59" i="1"/>
  <c r="O59" i="1"/>
  <c r="N60" i="1"/>
  <c r="O60" i="1"/>
  <c r="N61" i="1"/>
  <c r="O61" i="1"/>
  <c r="N62" i="1"/>
  <c r="O62" i="1"/>
  <c r="N63" i="1"/>
  <c r="O63" i="1"/>
  <c r="N64" i="1"/>
  <c r="O64" i="1"/>
  <c r="N65" i="1"/>
  <c r="O65" i="1"/>
  <c r="N66" i="1"/>
  <c r="O66" i="1"/>
  <c r="N67" i="1"/>
  <c r="O67" i="1"/>
  <c r="N69" i="1"/>
  <c r="O69" i="1"/>
  <c r="M47" i="1"/>
  <c r="L47" i="1"/>
  <c r="L24" i="1"/>
  <c r="M24" i="1"/>
  <c r="O70" i="1" l="1"/>
  <c r="N70" i="1"/>
  <c r="L69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70" i="1" l="1"/>
  <c r="M69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K69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47" i="1"/>
  <c r="K24" i="1"/>
  <c r="J69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47" i="1"/>
  <c r="J24" i="1"/>
  <c r="H69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47" i="1"/>
  <c r="H24" i="1"/>
  <c r="G69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I69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47" i="1"/>
  <c r="I24" i="1"/>
  <c r="G47" i="1"/>
  <c r="G2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9" i="1"/>
  <c r="E54" i="1"/>
  <c r="F47" i="1"/>
  <c r="F24" i="1"/>
  <c r="B54" i="1"/>
  <c r="C54" i="1"/>
  <c r="D54" i="1"/>
  <c r="F54" i="1"/>
  <c r="B55" i="1"/>
  <c r="C55" i="1"/>
  <c r="D55" i="1"/>
  <c r="F55" i="1"/>
  <c r="B56" i="1"/>
  <c r="C56" i="1"/>
  <c r="D56" i="1"/>
  <c r="F56" i="1"/>
  <c r="B57" i="1"/>
  <c r="C57" i="1"/>
  <c r="D57" i="1"/>
  <c r="F57" i="1"/>
  <c r="B58" i="1"/>
  <c r="C58" i="1"/>
  <c r="D58" i="1"/>
  <c r="F58" i="1"/>
  <c r="B59" i="1"/>
  <c r="C59" i="1"/>
  <c r="D59" i="1"/>
  <c r="F59" i="1"/>
  <c r="B60" i="1"/>
  <c r="C60" i="1"/>
  <c r="D60" i="1"/>
  <c r="F60" i="1"/>
  <c r="B61" i="1"/>
  <c r="C61" i="1"/>
  <c r="D61" i="1"/>
  <c r="F61" i="1"/>
  <c r="B62" i="1"/>
  <c r="C62" i="1"/>
  <c r="D62" i="1"/>
  <c r="F62" i="1"/>
  <c r="B63" i="1"/>
  <c r="C63" i="1"/>
  <c r="D63" i="1"/>
  <c r="F63" i="1"/>
  <c r="B64" i="1"/>
  <c r="C64" i="1"/>
  <c r="D64" i="1"/>
  <c r="F64" i="1"/>
  <c r="B65" i="1"/>
  <c r="C65" i="1"/>
  <c r="D65" i="1"/>
  <c r="F65" i="1"/>
  <c r="B66" i="1"/>
  <c r="C66" i="1"/>
  <c r="D66" i="1"/>
  <c r="F66" i="1"/>
  <c r="B67" i="1"/>
  <c r="C67" i="1"/>
  <c r="D67" i="1"/>
  <c r="F67" i="1"/>
  <c r="B69" i="1"/>
  <c r="C69" i="1"/>
  <c r="D69" i="1"/>
  <c r="F69" i="1"/>
  <c r="B24" i="1"/>
  <c r="C24" i="1"/>
  <c r="D24" i="1"/>
  <c r="E24" i="1"/>
  <c r="B47" i="1"/>
  <c r="C47" i="1"/>
  <c r="D47" i="1"/>
  <c r="E47" i="1"/>
  <c r="E70" i="1" l="1"/>
  <c r="F70" i="1"/>
  <c r="D70" i="1"/>
  <c r="C70" i="1"/>
  <c r="M70" i="1"/>
  <c r="B70" i="1"/>
  <c r="H70" i="1"/>
  <c r="K70" i="1"/>
  <c r="J70" i="1"/>
  <c r="G70" i="1"/>
  <c r="I70" i="1"/>
</calcChain>
</file>

<file path=xl/sharedStrings.xml><?xml version="1.0" encoding="utf-8"?>
<sst xmlns="http://schemas.openxmlformats.org/spreadsheetml/2006/main" count="63" uniqueCount="26">
  <si>
    <t>EUROPA  - IMMATRICOLAZIONI VEICOLI RICREAZIONALI PER PAESE</t>
  </si>
  <si>
    <t>EUROPE - REGISTRATION OF LEISURE VEHICLES  BY COUNTRIES</t>
  </si>
  <si>
    <t>CAMPER / MOTORCARAVAN</t>
  </si>
  <si>
    <t>CARAVAN</t>
  </si>
  <si>
    <t>TOTALE VEICOLI RICREAZIONALI /LEISURE VEHICLE TOTAL</t>
  </si>
  <si>
    <t>AUSTRIA</t>
  </si>
  <si>
    <t>BELGIO</t>
  </si>
  <si>
    <t>DANIMARCA</t>
  </si>
  <si>
    <t>FINLANDIA</t>
  </si>
  <si>
    <t>FRANCIA</t>
  </si>
  <si>
    <t>GERMANIA</t>
  </si>
  <si>
    <t>PAESI BASSI</t>
  </si>
  <si>
    <t>NORVEGIA</t>
  </si>
  <si>
    <t>PORTOGALLO</t>
  </si>
  <si>
    <t>SLOVENIA</t>
  </si>
  <si>
    <t>SPAGNA</t>
  </si>
  <si>
    <t>SVEZIA</t>
  </si>
  <si>
    <t>SVIZZERA</t>
  </si>
  <si>
    <t>REGNO UNITO</t>
  </si>
  <si>
    <r>
      <t>Paesi/</t>
    </r>
    <r>
      <rPr>
        <b/>
        <i/>
        <sz val="9"/>
        <color indexed="9"/>
        <rFont val="Trebuchet MS"/>
        <family val="2"/>
      </rPr>
      <t>Countries</t>
    </r>
  </si>
  <si>
    <t xml:space="preserve">Fonte: ECF/ANFIA per l'Italia </t>
  </si>
  <si>
    <t>Fonte: ECF</t>
  </si>
  <si>
    <t>I dati in corsivo sono provvisori o stime / The data in italics are provisional or estimated</t>
  </si>
  <si>
    <t>TOTALE</t>
  </si>
  <si>
    <t>ITALIA</t>
  </si>
  <si>
    <t>ALTRI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</si>
</sst>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#,###,##0"/>
    <numFmt numFmtId="165" formatCode="_-* #,##0_-;\-* #,##0_-;_-* \-_-;_-@_-"/>
  </numFmts>
  <fonts count="35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sz val="11"/>
      <color indexed="8"/>
      <name val="Trebuchet MS"/>
      <family val="2"/>
    </font>
    <font>
      <i/>
      <sz val="11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b/>
      <i/>
      <sz val="9"/>
      <color indexed="9"/>
      <name val="Trebuchet MS"/>
      <family val="2"/>
    </font>
    <font>
      <b/>
      <sz val="9"/>
      <color indexed="9"/>
      <name val="Trebuchet MS"/>
      <family val="2"/>
    </font>
    <font>
      <sz val="9"/>
      <color indexed="8"/>
      <name val="Trebuchet MS"/>
      <family val="2"/>
    </font>
    <font>
      <b/>
      <sz val="10"/>
      <color indexed="8"/>
      <name val="Trebuchet MS"/>
      <family val="2"/>
    </font>
    <font>
      <sz val="11"/>
      <color theme="0"/>
      <name val="Trebuchet MS"/>
      <family val="2"/>
    </font>
    <font>
      <sz val="9"/>
      <color theme="0"/>
      <name val="Trebuchet MS"/>
      <family val="2"/>
    </font>
    <font>
      <i/>
      <sz val="9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165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2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164" fontId="16" fillId="24" borderId="0" applyNumberFormat="0" applyBorder="0">
      <protection locked="0"/>
    </xf>
    <xf numFmtId="164" fontId="17" fillId="25" borderId="0" applyNumberFormat="0" applyBorder="0">
      <protection locked="0"/>
    </xf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</cellStyleXfs>
  <cellXfs count="24">
    <xf numFmtId="0" fontId="0" fillId="0" borderId="0" xfId="0"/>
    <xf numFmtId="0" fontId="21" fillId="0" borderId="0" xfId="0" applyFont="1"/>
    <xf numFmtId="0" fontId="23" fillId="0" borderId="0" xfId="0" applyFont="1" applyAlignment="1">
      <alignment horizontal="right"/>
    </xf>
    <xf numFmtId="0" fontId="23" fillId="0" borderId="0" xfId="0" applyFont="1"/>
    <xf numFmtId="0" fontId="24" fillId="0" borderId="0" xfId="0" applyFont="1"/>
    <xf numFmtId="0" fontId="25" fillId="0" borderId="0" xfId="0" applyFont="1"/>
    <xf numFmtId="41" fontId="22" fillId="0" borderId="0" xfId="0" applyNumberFormat="1" applyFont="1"/>
    <xf numFmtId="41" fontId="26" fillId="0" borderId="0" xfId="0" applyNumberFormat="1" applyFont="1"/>
    <xf numFmtId="41" fontId="22" fillId="0" borderId="0" xfId="0" applyNumberFormat="1" applyFont="1" applyAlignment="1">
      <alignment horizontal="left"/>
    </xf>
    <xf numFmtId="41" fontId="27" fillId="0" borderId="10" xfId="0" applyNumberFormat="1" applyFont="1" applyBorder="1"/>
    <xf numFmtId="41" fontId="26" fillId="0" borderId="10" xfId="0" applyNumberFormat="1" applyFont="1" applyBorder="1"/>
    <xf numFmtId="41" fontId="26" fillId="0" borderId="11" xfId="0" applyNumberFormat="1" applyFont="1" applyBorder="1"/>
    <xf numFmtId="41" fontId="30" fillId="0" borderId="12" xfId="0" applyNumberFormat="1" applyFont="1" applyBorder="1"/>
    <xf numFmtId="41" fontId="26" fillId="0" borderId="12" xfId="0" applyNumberFormat="1" applyFont="1" applyBorder="1"/>
    <xf numFmtId="41" fontId="27" fillId="0" borderId="13" xfId="0" applyNumberFormat="1" applyFont="1" applyBorder="1"/>
    <xf numFmtId="0" fontId="30" fillId="0" borderId="0" xfId="0" applyFont="1" applyAlignment="1">
      <alignment horizontal="right"/>
    </xf>
    <xf numFmtId="0" fontId="30" fillId="0" borderId="0" xfId="0" applyFont="1"/>
    <xf numFmtId="0" fontId="29" fillId="26" borderId="13" xfId="0" applyFont="1" applyFill="1" applyBorder="1" applyAlignment="1">
      <alignment vertical="center"/>
    </xf>
    <xf numFmtId="0" fontId="29" fillId="26" borderId="13" xfId="0" applyFont="1" applyFill="1" applyBorder="1" applyAlignment="1">
      <alignment horizontal="center" vertical="center"/>
    </xf>
    <xf numFmtId="0" fontId="31" fillId="0" borderId="0" xfId="0" applyFont="1"/>
    <xf numFmtId="41" fontId="27" fillId="0" borderId="0" xfId="0" applyNumberFormat="1" applyFont="1"/>
    <xf numFmtId="0" fontId="32" fillId="0" borderId="0" xfId="0" applyFont="1"/>
    <xf numFmtId="0" fontId="33" fillId="0" borderId="0" xfId="0" applyFont="1" applyAlignment="1">
      <alignment horizontal="right"/>
    </xf>
    <xf numFmtId="41" fontId="34" fillId="0" borderId="12" xfId="0" applyNumberFormat="1" applyFont="1" applyBorder="1"/>
  </cellXfs>
  <cellStyles count="50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 intermediaire" xfId="45" xr:uid="{00000000-0005-0000-0000-00002D000000}"/>
    <cellStyle name="Total tableau" xfId="46" xr:uid="{00000000-0005-0000-0000-00002E000000}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107950</xdr:rowOff>
    </xdr:from>
    <xdr:to>
      <xdr:col>0</xdr:col>
      <xdr:colOff>969067</xdr:colOff>
      <xdr:row>2</xdr:row>
      <xdr:rowOff>177272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48475C95-77DC-4666-94ED-8BF4DFFB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07950"/>
          <a:ext cx="911917" cy="577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71"/>
  <sheetViews>
    <sheetView showGridLines="0" tabSelected="1" zoomScaleNormal="100" workbookViewId="0">
      <selection activeCell="B1" sqref="B1"/>
    </sheetView>
  </sheetViews>
  <sheetFormatPr defaultColWidth="14.5703125" defaultRowHeight="16.5" x14ac:dyDescent="0.3"/>
  <cols>
    <col min="1" max="1" width="16.85546875" style="4" customWidth="1"/>
    <col min="2" max="10" width="9.140625" style="4" customWidth="1"/>
    <col min="11" max="12" width="9" style="4" bestFit="1" customWidth="1"/>
    <col min="13" max="15" width="9.140625" style="4" customWidth="1"/>
    <col min="16" max="16" width="9" style="4" bestFit="1" customWidth="1"/>
    <col min="17" max="25" width="8" style="4" bestFit="1" customWidth="1"/>
    <col min="26" max="26" width="8.5703125" style="4" customWidth="1"/>
    <col min="27" max="27" width="0.5703125" style="4" customWidth="1"/>
    <col min="28" max="28" width="14.140625" style="4" bestFit="1" customWidth="1"/>
    <col min="29" max="36" width="9" style="4" bestFit="1" customWidth="1"/>
    <col min="37" max="37" width="9" style="21" bestFit="1" customWidth="1"/>
    <col min="38" max="38" width="9" style="4" bestFit="1" customWidth="1"/>
    <col min="39" max="39" width="9.42578125" style="4" customWidth="1"/>
    <col min="40" max="16384" width="14.5703125" style="4"/>
  </cols>
  <sheetData>
    <row r="1" spans="1:28" ht="25.5" customHeight="1" x14ac:dyDescent="0.3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3"/>
      <c r="M1" s="3"/>
    </row>
    <row r="2" spans="1:28" x14ac:dyDescent="0.3">
      <c r="B2" s="5" t="s">
        <v>1</v>
      </c>
      <c r="C2" s="2"/>
      <c r="D2" s="2"/>
      <c r="E2" s="2"/>
      <c r="F2" s="2"/>
      <c r="G2" s="2"/>
      <c r="H2" s="2"/>
      <c r="I2" s="2"/>
      <c r="J2" s="2"/>
      <c r="K2" s="2"/>
      <c r="L2" s="3"/>
      <c r="M2" s="3"/>
    </row>
    <row r="5" spans="1:28" ht="17.25" x14ac:dyDescent="0.35">
      <c r="A5" s="6" t="s">
        <v>2</v>
      </c>
      <c r="C5" s="7"/>
      <c r="D5" s="7"/>
      <c r="E5" s="7"/>
      <c r="F5" s="7"/>
      <c r="G5" s="7"/>
      <c r="H5" s="7"/>
      <c r="I5" s="7"/>
      <c r="J5" s="7"/>
      <c r="K5" s="7"/>
      <c r="N5" s="6"/>
      <c r="AA5" s="7"/>
      <c r="AB5" s="7"/>
    </row>
    <row r="6" spans="1:28" ht="17.25" x14ac:dyDescent="0.35">
      <c r="A6" s="9"/>
      <c r="B6" s="10"/>
      <c r="C6" s="10"/>
      <c r="D6" s="7"/>
      <c r="E6" s="7"/>
      <c r="F6" s="7"/>
      <c r="G6" s="7"/>
      <c r="H6" s="7"/>
      <c r="I6" s="7"/>
      <c r="J6" s="7"/>
      <c r="K6" s="7"/>
      <c r="N6" s="20"/>
      <c r="AA6" s="7"/>
      <c r="AB6" s="7"/>
    </row>
    <row r="7" spans="1:28" x14ac:dyDescent="0.3">
      <c r="A7" s="17" t="s">
        <v>19</v>
      </c>
      <c r="B7" s="18">
        <v>2008</v>
      </c>
      <c r="C7" s="18">
        <v>2009</v>
      </c>
      <c r="D7" s="18">
        <v>2010</v>
      </c>
      <c r="E7" s="18">
        <v>2011</v>
      </c>
      <c r="F7" s="18">
        <v>2012</v>
      </c>
      <c r="G7" s="18">
        <v>2013</v>
      </c>
      <c r="H7" s="18">
        <v>2014</v>
      </c>
      <c r="I7" s="18">
        <v>2015</v>
      </c>
      <c r="J7" s="18">
        <v>2016</v>
      </c>
      <c r="K7" s="18">
        <v>2017</v>
      </c>
      <c r="L7" s="18">
        <v>2018</v>
      </c>
      <c r="M7" s="18">
        <v>2019</v>
      </c>
      <c r="N7" s="18">
        <v>2020</v>
      </c>
      <c r="O7" s="18">
        <v>2021</v>
      </c>
    </row>
    <row r="8" spans="1:28" ht="17.25" x14ac:dyDescent="0.35">
      <c r="A8" s="11" t="s">
        <v>5</v>
      </c>
      <c r="B8" s="11">
        <v>700</v>
      </c>
      <c r="C8" s="11">
        <v>735</v>
      </c>
      <c r="D8" s="11">
        <v>762</v>
      </c>
      <c r="E8" s="11">
        <v>846</v>
      </c>
      <c r="F8" s="11">
        <v>1025</v>
      </c>
      <c r="G8" s="11">
        <v>1038</v>
      </c>
      <c r="H8" s="11">
        <v>1124</v>
      </c>
      <c r="I8" s="11">
        <v>1244</v>
      </c>
      <c r="J8" s="11">
        <v>1118</v>
      </c>
      <c r="K8" s="11">
        <v>1230</v>
      </c>
      <c r="L8" s="11">
        <v>1480</v>
      </c>
      <c r="M8" s="11">
        <v>1704</v>
      </c>
      <c r="N8" s="11">
        <v>2969</v>
      </c>
      <c r="O8" s="11">
        <v>4782</v>
      </c>
    </row>
    <row r="9" spans="1:28" ht="17.25" x14ac:dyDescent="0.35">
      <c r="A9" s="12" t="s">
        <v>6</v>
      </c>
      <c r="B9" s="13">
        <v>2850</v>
      </c>
      <c r="C9" s="13">
        <v>2431</v>
      </c>
      <c r="D9" s="13">
        <v>2522</v>
      </c>
      <c r="E9" s="13">
        <v>2789</v>
      </c>
      <c r="F9" s="13">
        <v>2647</v>
      </c>
      <c r="G9" s="13">
        <v>2635</v>
      </c>
      <c r="H9" s="13">
        <v>2888</v>
      </c>
      <c r="I9" s="13">
        <v>3404</v>
      </c>
      <c r="J9" s="13">
        <v>3866</v>
      </c>
      <c r="K9" s="13">
        <v>4110</v>
      </c>
      <c r="L9" s="13">
        <v>4613</v>
      </c>
      <c r="M9" s="13">
        <v>5007</v>
      </c>
      <c r="N9" s="13">
        <v>5437</v>
      </c>
      <c r="O9" s="13">
        <v>7086</v>
      </c>
    </row>
    <row r="10" spans="1:28" ht="17.25" x14ac:dyDescent="0.35">
      <c r="A10" s="13" t="s">
        <v>7</v>
      </c>
      <c r="B10" s="13">
        <v>300</v>
      </c>
      <c r="C10" s="13">
        <v>184</v>
      </c>
      <c r="D10" s="13">
        <v>170</v>
      </c>
      <c r="E10" s="13">
        <v>150</v>
      </c>
      <c r="F10" s="13">
        <v>153</v>
      </c>
      <c r="G10" s="13">
        <v>110</v>
      </c>
      <c r="H10" s="13">
        <v>130</v>
      </c>
      <c r="I10" s="13">
        <v>165</v>
      </c>
      <c r="J10" s="13">
        <v>240</v>
      </c>
      <c r="K10" s="13">
        <v>347</v>
      </c>
      <c r="L10" s="13">
        <v>592</v>
      </c>
      <c r="M10" s="13">
        <v>764</v>
      </c>
      <c r="N10" s="13">
        <v>1298</v>
      </c>
      <c r="O10" s="13">
        <v>1704</v>
      </c>
    </row>
    <row r="11" spans="1:28" ht="17.25" x14ac:dyDescent="0.35">
      <c r="A11" s="13" t="s">
        <v>8</v>
      </c>
      <c r="B11" s="13">
        <v>2100</v>
      </c>
      <c r="C11" s="13">
        <v>1473</v>
      </c>
      <c r="D11" s="13">
        <v>1496</v>
      </c>
      <c r="E11" s="13">
        <v>1650</v>
      </c>
      <c r="F11" s="13">
        <v>1398</v>
      </c>
      <c r="G11" s="13">
        <v>1386</v>
      </c>
      <c r="H11" s="13">
        <v>932</v>
      </c>
      <c r="I11" s="13">
        <v>1044</v>
      </c>
      <c r="J11" s="13">
        <v>1171</v>
      </c>
      <c r="K11" s="13">
        <v>1390</v>
      </c>
      <c r="L11" s="13">
        <v>1573</v>
      </c>
      <c r="M11" s="13">
        <v>1727</v>
      </c>
      <c r="N11" s="13">
        <v>1984</v>
      </c>
      <c r="O11" s="13">
        <v>2634</v>
      </c>
    </row>
    <row r="12" spans="1:28" ht="17.25" x14ac:dyDescent="0.35">
      <c r="A12" s="13" t="s">
        <v>9</v>
      </c>
      <c r="B12" s="13">
        <v>21750</v>
      </c>
      <c r="C12" s="13">
        <v>18026</v>
      </c>
      <c r="D12" s="13">
        <v>18210</v>
      </c>
      <c r="E12" s="13">
        <v>19307</v>
      </c>
      <c r="F12" s="13">
        <v>17786</v>
      </c>
      <c r="G12" s="13">
        <v>16667</v>
      </c>
      <c r="H12" s="13">
        <v>15444</v>
      </c>
      <c r="I12" s="13">
        <v>17414</v>
      </c>
      <c r="J12" s="13">
        <v>19698</v>
      </c>
      <c r="K12" s="13">
        <v>21333</v>
      </c>
      <c r="L12" s="13">
        <v>23878</v>
      </c>
      <c r="M12" s="13">
        <v>23767</v>
      </c>
      <c r="N12" s="13">
        <v>24961</v>
      </c>
      <c r="O12" s="13">
        <v>30822</v>
      </c>
    </row>
    <row r="13" spans="1:28" ht="17.25" x14ac:dyDescent="0.35">
      <c r="A13" s="13" t="s">
        <v>10</v>
      </c>
      <c r="B13" s="13">
        <v>20900</v>
      </c>
      <c r="C13" s="13">
        <v>17556</v>
      </c>
      <c r="D13" s="13">
        <v>18139</v>
      </c>
      <c r="E13" s="13">
        <v>21791</v>
      </c>
      <c r="F13" s="13">
        <v>24062</v>
      </c>
      <c r="G13" s="13">
        <v>24809</v>
      </c>
      <c r="H13" s="13">
        <v>25746</v>
      </c>
      <c r="I13" s="13">
        <v>28348</v>
      </c>
      <c r="J13" s="13">
        <v>35135</v>
      </c>
      <c r="K13" s="13">
        <v>40568</v>
      </c>
      <c r="L13" s="13">
        <v>46859</v>
      </c>
      <c r="M13" s="13">
        <v>53922</v>
      </c>
      <c r="N13" s="13">
        <v>78055</v>
      </c>
      <c r="O13" s="13">
        <v>81420</v>
      </c>
    </row>
    <row r="14" spans="1:28" ht="17.25" x14ac:dyDescent="0.35">
      <c r="A14" s="13" t="s">
        <v>24</v>
      </c>
      <c r="B14" s="13">
        <v>11782</v>
      </c>
      <c r="C14" s="13">
        <v>8120</v>
      </c>
      <c r="D14" s="13">
        <v>7552</v>
      </c>
      <c r="E14" s="13">
        <v>7016</v>
      </c>
      <c r="F14" s="13">
        <v>4731</v>
      </c>
      <c r="G14" s="13">
        <v>3704</v>
      </c>
      <c r="H14" s="13">
        <v>3382</v>
      </c>
      <c r="I14" s="13">
        <v>3651</v>
      </c>
      <c r="J14" s="13">
        <v>4180</v>
      </c>
      <c r="K14" s="13">
        <v>5032</v>
      </c>
      <c r="L14" s="13">
        <v>6156</v>
      </c>
      <c r="M14" s="13">
        <v>6070</v>
      </c>
      <c r="N14" s="13">
        <v>6515</v>
      </c>
      <c r="O14" s="13">
        <v>7113</v>
      </c>
    </row>
    <row r="15" spans="1:28" ht="17.25" x14ac:dyDescent="0.35">
      <c r="A15" s="13" t="s">
        <v>11</v>
      </c>
      <c r="B15" s="13">
        <v>1800</v>
      </c>
      <c r="C15" s="13">
        <v>1349</v>
      </c>
      <c r="D15" s="13">
        <v>1297</v>
      </c>
      <c r="E15" s="13">
        <v>1420</v>
      </c>
      <c r="F15" s="13">
        <v>1295</v>
      </c>
      <c r="G15" s="13">
        <v>1098</v>
      </c>
      <c r="H15" s="13">
        <v>1129</v>
      </c>
      <c r="I15" s="13">
        <v>1253</v>
      </c>
      <c r="J15" s="13">
        <v>1444</v>
      </c>
      <c r="K15" s="13">
        <v>1751</v>
      </c>
      <c r="L15" s="13">
        <v>1994</v>
      </c>
      <c r="M15" s="13">
        <v>2097</v>
      </c>
      <c r="N15" s="13">
        <v>2449</v>
      </c>
      <c r="O15" s="13">
        <v>3171</v>
      </c>
    </row>
    <row r="16" spans="1:28" ht="17.25" x14ac:dyDescent="0.35">
      <c r="A16" s="13" t="s">
        <v>12</v>
      </c>
      <c r="B16" s="13">
        <v>2100</v>
      </c>
      <c r="C16" s="13">
        <v>1497</v>
      </c>
      <c r="D16" s="13">
        <v>1848</v>
      </c>
      <c r="E16" s="13">
        <v>2445</v>
      </c>
      <c r="F16" s="13">
        <v>2609</v>
      </c>
      <c r="G16" s="13">
        <v>2841</v>
      </c>
      <c r="H16" s="13">
        <v>2527</v>
      </c>
      <c r="I16" s="13">
        <v>2772</v>
      </c>
      <c r="J16" s="13">
        <v>3052</v>
      </c>
      <c r="K16" s="13">
        <v>3630</v>
      </c>
      <c r="L16" s="13">
        <v>4166</v>
      </c>
      <c r="M16" s="13">
        <v>3590</v>
      </c>
      <c r="N16" s="13">
        <v>3384</v>
      </c>
      <c r="O16" s="13">
        <v>3081</v>
      </c>
    </row>
    <row r="17" spans="1:39" ht="17.25" x14ac:dyDescent="0.35">
      <c r="A17" s="13" t="s">
        <v>13</v>
      </c>
      <c r="B17" s="13">
        <v>300</v>
      </c>
      <c r="C17" s="13">
        <v>255</v>
      </c>
      <c r="D17" s="13">
        <v>253</v>
      </c>
      <c r="E17" s="13">
        <v>168</v>
      </c>
      <c r="F17" s="13">
        <v>103</v>
      </c>
      <c r="G17" s="13">
        <v>67</v>
      </c>
      <c r="H17" s="13">
        <v>78</v>
      </c>
      <c r="I17" s="13">
        <v>80</v>
      </c>
      <c r="J17" s="13">
        <v>105</v>
      </c>
      <c r="K17" s="13">
        <v>219</v>
      </c>
      <c r="L17" s="23">
        <v>256</v>
      </c>
      <c r="M17" s="23">
        <v>282</v>
      </c>
      <c r="N17" s="23">
        <v>309</v>
      </c>
      <c r="O17" s="23">
        <v>270</v>
      </c>
    </row>
    <row r="18" spans="1:39" ht="17.25" x14ac:dyDescent="0.35">
      <c r="A18" s="13" t="s">
        <v>14</v>
      </c>
      <c r="B18" s="13">
        <v>380</v>
      </c>
      <c r="C18" s="13">
        <v>194</v>
      </c>
      <c r="D18" s="13">
        <v>164</v>
      </c>
      <c r="E18" s="13">
        <v>151</v>
      </c>
      <c r="F18" s="13">
        <v>143</v>
      </c>
      <c r="G18" s="13">
        <v>142</v>
      </c>
      <c r="H18" s="13">
        <v>126</v>
      </c>
      <c r="I18" s="13">
        <v>118</v>
      </c>
      <c r="J18" s="13">
        <v>127</v>
      </c>
      <c r="K18" s="13">
        <v>230</v>
      </c>
      <c r="L18" s="13">
        <v>278</v>
      </c>
      <c r="M18" s="13">
        <v>379</v>
      </c>
      <c r="N18" s="13">
        <v>311</v>
      </c>
      <c r="O18" s="13">
        <v>422</v>
      </c>
    </row>
    <row r="19" spans="1:39" ht="17.25" x14ac:dyDescent="0.35">
      <c r="A19" s="13" t="s">
        <v>15</v>
      </c>
      <c r="B19" s="13">
        <v>2650</v>
      </c>
      <c r="C19" s="13">
        <v>1669</v>
      </c>
      <c r="D19" s="13">
        <v>1847</v>
      </c>
      <c r="E19" s="13">
        <v>1774</v>
      </c>
      <c r="F19" s="13">
        <v>965</v>
      </c>
      <c r="G19" s="13">
        <v>905</v>
      </c>
      <c r="H19" s="13">
        <v>1022</v>
      </c>
      <c r="I19" s="13">
        <v>1945</v>
      </c>
      <c r="J19" s="13">
        <v>2675</v>
      </c>
      <c r="K19" s="13">
        <v>3953</v>
      </c>
      <c r="L19" s="13">
        <v>4857</v>
      </c>
      <c r="M19" s="13">
        <v>5977</v>
      </c>
      <c r="N19" s="13">
        <v>6149</v>
      </c>
      <c r="O19" s="13">
        <v>6175</v>
      </c>
    </row>
    <row r="20" spans="1:39" ht="17.25" x14ac:dyDescent="0.35">
      <c r="A20" s="13" t="s">
        <v>16</v>
      </c>
      <c r="B20" s="13">
        <v>3450</v>
      </c>
      <c r="C20" s="13">
        <v>2363</v>
      </c>
      <c r="D20" s="13">
        <v>3073</v>
      </c>
      <c r="E20" s="13">
        <v>3735</v>
      </c>
      <c r="F20" s="13">
        <v>3598</v>
      </c>
      <c r="G20" s="13">
        <v>3519</v>
      </c>
      <c r="H20" s="13">
        <v>3967</v>
      </c>
      <c r="I20" s="13">
        <v>4034</v>
      </c>
      <c r="J20" s="13">
        <v>5321</v>
      </c>
      <c r="K20" s="13">
        <v>6405</v>
      </c>
      <c r="L20" s="13">
        <v>7201</v>
      </c>
      <c r="M20" s="13">
        <v>4145</v>
      </c>
      <c r="N20" s="13">
        <v>4011</v>
      </c>
      <c r="O20" s="13">
        <v>5066</v>
      </c>
    </row>
    <row r="21" spans="1:39" ht="17.25" x14ac:dyDescent="0.35">
      <c r="A21" s="13" t="s">
        <v>17</v>
      </c>
      <c r="B21" s="13">
        <v>1700</v>
      </c>
      <c r="C21" s="13">
        <v>1575</v>
      </c>
      <c r="D21" s="13">
        <v>1952</v>
      </c>
      <c r="E21" s="13">
        <v>2656</v>
      </c>
      <c r="F21" s="13">
        <v>3060</v>
      </c>
      <c r="G21" s="13">
        <v>2999</v>
      </c>
      <c r="H21" s="13">
        <v>3141</v>
      </c>
      <c r="I21" s="13">
        <v>3636</v>
      </c>
      <c r="J21" s="13">
        <v>4042</v>
      </c>
      <c r="K21" s="13">
        <v>4516</v>
      </c>
      <c r="L21" s="13">
        <v>4460</v>
      </c>
      <c r="M21" s="13">
        <v>5345</v>
      </c>
      <c r="N21" s="13">
        <v>6731</v>
      </c>
      <c r="O21" s="13">
        <v>8498</v>
      </c>
    </row>
    <row r="22" spans="1:39" ht="17.25" x14ac:dyDescent="0.35">
      <c r="A22" s="13" t="s">
        <v>18</v>
      </c>
      <c r="B22" s="13">
        <v>10100</v>
      </c>
      <c r="C22" s="13">
        <v>8017</v>
      </c>
      <c r="D22" s="13">
        <v>7315</v>
      </c>
      <c r="E22" s="13">
        <v>7265</v>
      </c>
      <c r="F22" s="13">
        <v>7734</v>
      </c>
      <c r="G22" s="13">
        <v>7424</v>
      </c>
      <c r="H22" s="13">
        <v>8733</v>
      </c>
      <c r="I22" s="13">
        <v>10572</v>
      </c>
      <c r="J22" s="13">
        <v>12332</v>
      </c>
      <c r="K22" s="13">
        <v>14062</v>
      </c>
      <c r="L22" s="13">
        <v>14691</v>
      </c>
      <c r="M22" s="13">
        <v>15342</v>
      </c>
      <c r="N22" s="13">
        <v>12613</v>
      </c>
      <c r="O22" s="13">
        <v>14074</v>
      </c>
    </row>
    <row r="23" spans="1:39" ht="17.25" x14ac:dyDescent="0.35">
      <c r="A23" s="13" t="s">
        <v>25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>
        <v>3008</v>
      </c>
      <c r="O23" s="13">
        <v>4986</v>
      </c>
    </row>
    <row r="24" spans="1:39" ht="17.25" x14ac:dyDescent="0.35">
      <c r="A24" s="14" t="s">
        <v>23</v>
      </c>
      <c r="B24" s="14">
        <f t="shared" ref="B24:M24" si="0">SUM(B8:B23)</f>
        <v>82862</v>
      </c>
      <c r="C24" s="14">
        <f t="shared" si="0"/>
        <v>65444</v>
      </c>
      <c r="D24" s="14">
        <f t="shared" si="0"/>
        <v>66600</v>
      </c>
      <c r="E24" s="14">
        <f t="shared" si="0"/>
        <v>73163</v>
      </c>
      <c r="F24" s="14">
        <f t="shared" si="0"/>
        <v>71309</v>
      </c>
      <c r="G24" s="14">
        <f t="shared" si="0"/>
        <v>69344</v>
      </c>
      <c r="H24" s="14">
        <f t="shared" si="0"/>
        <v>70369</v>
      </c>
      <c r="I24" s="14">
        <f t="shared" si="0"/>
        <v>79680</v>
      </c>
      <c r="J24" s="14">
        <f t="shared" si="0"/>
        <v>94506</v>
      </c>
      <c r="K24" s="14">
        <f t="shared" si="0"/>
        <v>108776</v>
      </c>
      <c r="L24" s="14">
        <f t="shared" si="0"/>
        <v>123054</v>
      </c>
      <c r="M24" s="14">
        <f t="shared" si="0"/>
        <v>130118</v>
      </c>
      <c r="N24" s="14">
        <f t="shared" ref="N24" si="1">SUM(N8:N23)</f>
        <v>160184</v>
      </c>
      <c r="O24" s="14">
        <f t="shared" ref="O24" si="2">SUM(O8:O23)</f>
        <v>181304</v>
      </c>
    </row>
    <row r="25" spans="1:39" ht="17.25" x14ac:dyDescent="0.35">
      <c r="A25" s="16" t="s">
        <v>22</v>
      </c>
      <c r="AD25" s="15"/>
      <c r="AF25" s="15"/>
      <c r="AG25" s="15"/>
      <c r="AH25" s="15"/>
      <c r="AJ25" s="15"/>
      <c r="AM25" s="22" t="s">
        <v>20</v>
      </c>
    </row>
    <row r="26" spans="1:39" ht="17.25" x14ac:dyDescent="0.35">
      <c r="A26" s="16"/>
    </row>
    <row r="28" spans="1:39" x14ac:dyDescent="0.3">
      <c r="A28" s="19" t="s">
        <v>3</v>
      </c>
    </row>
    <row r="29" spans="1:39" ht="17.25" x14ac:dyDescent="0.35">
      <c r="L29" s="9"/>
      <c r="M29" s="9"/>
      <c r="N29" s="9"/>
      <c r="O29" s="9"/>
    </row>
    <row r="30" spans="1:39" x14ac:dyDescent="0.3">
      <c r="A30" s="17" t="s">
        <v>19</v>
      </c>
      <c r="B30" s="17">
        <v>2008</v>
      </c>
      <c r="C30" s="17">
        <v>2009</v>
      </c>
      <c r="D30" s="18">
        <v>2010</v>
      </c>
      <c r="E30" s="18">
        <v>2011</v>
      </c>
      <c r="F30" s="18">
        <v>2012</v>
      </c>
      <c r="G30" s="18">
        <v>2013</v>
      </c>
      <c r="H30" s="18">
        <v>2014</v>
      </c>
      <c r="I30" s="18">
        <v>2015</v>
      </c>
      <c r="J30" s="18">
        <v>2016</v>
      </c>
      <c r="K30" s="18">
        <v>2017</v>
      </c>
      <c r="L30" s="18">
        <v>2018</v>
      </c>
      <c r="M30" s="18">
        <v>2019</v>
      </c>
      <c r="N30" s="18">
        <v>2020</v>
      </c>
      <c r="O30" s="18">
        <v>2021</v>
      </c>
    </row>
    <row r="31" spans="1:39" ht="17.25" x14ac:dyDescent="0.35">
      <c r="A31" s="11" t="s">
        <v>5</v>
      </c>
      <c r="B31" s="11">
        <v>850</v>
      </c>
      <c r="C31" s="11">
        <v>739</v>
      </c>
      <c r="D31" s="11">
        <v>814</v>
      </c>
      <c r="E31" s="11">
        <v>781</v>
      </c>
      <c r="F31" s="11">
        <v>865</v>
      </c>
      <c r="G31" s="11">
        <v>762</v>
      </c>
      <c r="H31" s="11">
        <v>725</v>
      </c>
      <c r="I31" s="11">
        <v>817</v>
      </c>
      <c r="J31" s="11">
        <v>805</v>
      </c>
      <c r="K31" s="11">
        <v>940</v>
      </c>
      <c r="L31" s="11">
        <v>956</v>
      </c>
      <c r="M31" s="11">
        <v>980</v>
      </c>
      <c r="N31" s="11">
        <v>998</v>
      </c>
      <c r="O31" s="11">
        <v>1166</v>
      </c>
    </row>
    <row r="32" spans="1:39" ht="17.25" x14ac:dyDescent="0.35">
      <c r="A32" s="12" t="s">
        <v>6</v>
      </c>
      <c r="B32" s="13">
        <v>1450</v>
      </c>
      <c r="C32" s="13">
        <v>1234</v>
      </c>
      <c r="D32" s="13">
        <v>1166</v>
      </c>
      <c r="E32" s="13">
        <v>1167</v>
      </c>
      <c r="F32" s="13">
        <v>1026</v>
      </c>
      <c r="G32" s="13">
        <v>926</v>
      </c>
      <c r="H32" s="13">
        <v>986</v>
      </c>
      <c r="I32" s="13">
        <v>1087</v>
      </c>
      <c r="J32" s="13">
        <v>1107</v>
      </c>
      <c r="K32" s="13">
        <v>1157</v>
      </c>
      <c r="L32" s="13">
        <v>1177</v>
      </c>
      <c r="M32" s="13">
        <v>1195</v>
      </c>
      <c r="N32" s="13">
        <v>1145</v>
      </c>
      <c r="O32" s="13">
        <v>1290</v>
      </c>
    </row>
    <row r="33" spans="1:15" ht="17.25" x14ac:dyDescent="0.35">
      <c r="A33" s="13" t="s">
        <v>7</v>
      </c>
      <c r="B33" s="13">
        <v>6900</v>
      </c>
      <c r="C33" s="13">
        <v>4625</v>
      </c>
      <c r="D33" s="13">
        <v>3960</v>
      </c>
      <c r="E33" s="13">
        <v>3090</v>
      </c>
      <c r="F33" s="13">
        <v>2634</v>
      </c>
      <c r="G33" s="13">
        <v>2315</v>
      </c>
      <c r="H33" s="13">
        <v>20197</v>
      </c>
      <c r="I33" s="13">
        <v>2298</v>
      </c>
      <c r="J33" s="13">
        <v>2457</v>
      </c>
      <c r="K33" s="13">
        <v>2322</v>
      </c>
      <c r="L33" s="13">
        <v>2358</v>
      </c>
      <c r="M33" s="13">
        <v>2551</v>
      </c>
      <c r="N33" s="13">
        <v>2875</v>
      </c>
      <c r="O33" s="13">
        <v>2900</v>
      </c>
    </row>
    <row r="34" spans="1:15" ht="17.25" x14ac:dyDescent="0.35">
      <c r="A34" s="13" t="s">
        <v>8</v>
      </c>
      <c r="B34" s="13">
        <v>1500</v>
      </c>
      <c r="C34" s="13">
        <v>1015</v>
      </c>
      <c r="D34" s="13">
        <v>1084</v>
      </c>
      <c r="E34" s="13">
        <v>1055</v>
      </c>
      <c r="F34" s="13">
        <v>918</v>
      </c>
      <c r="G34" s="13">
        <v>758</v>
      </c>
      <c r="H34" s="13">
        <v>697</v>
      </c>
      <c r="I34" s="13">
        <v>597</v>
      </c>
      <c r="J34" s="13">
        <v>545</v>
      </c>
      <c r="K34" s="13">
        <v>652</v>
      </c>
      <c r="L34" s="13">
        <v>681</v>
      </c>
      <c r="M34" s="13">
        <v>783</v>
      </c>
      <c r="N34" s="13">
        <v>870</v>
      </c>
      <c r="O34" s="13">
        <v>1052</v>
      </c>
    </row>
    <row r="35" spans="1:15" ht="17.25" x14ac:dyDescent="0.35">
      <c r="A35" s="13" t="s">
        <v>9</v>
      </c>
      <c r="B35" s="13">
        <v>11100</v>
      </c>
      <c r="C35" s="13">
        <v>10964</v>
      </c>
      <c r="D35" s="13">
        <v>9863</v>
      </c>
      <c r="E35" s="13">
        <v>10451</v>
      </c>
      <c r="F35" s="13">
        <v>9063</v>
      </c>
      <c r="G35" s="13">
        <v>7625</v>
      </c>
      <c r="H35" s="13">
        <v>7799</v>
      </c>
      <c r="I35" s="13">
        <v>7920</v>
      </c>
      <c r="J35" s="13">
        <v>7745</v>
      </c>
      <c r="K35" s="13">
        <v>8128</v>
      </c>
      <c r="L35" s="13">
        <v>8124</v>
      </c>
      <c r="M35" s="13">
        <v>7728</v>
      </c>
      <c r="N35" s="13">
        <v>7080</v>
      </c>
      <c r="O35" s="13">
        <v>7446</v>
      </c>
    </row>
    <row r="36" spans="1:15" ht="17.25" x14ac:dyDescent="0.35">
      <c r="A36" s="13" t="s">
        <v>10</v>
      </c>
      <c r="B36" s="13">
        <v>19300</v>
      </c>
      <c r="C36" s="13">
        <v>16723</v>
      </c>
      <c r="D36" s="13">
        <v>15608</v>
      </c>
      <c r="E36" s="13">
        <v>17324</v>
      </c>
      <c r="F36" s="13">
        <v>17638</v>
      </c>
      <c r="G36" s="13">
        <v>16665</v>
      </c>
      <c r="H36" s="13">
        <v>17201</v>
      </c>
      <c r="I36" s="13">
        <v>18795</v>
      </c>
      <c r="J36" s="13">
        <v>19748</v>
      </c>
      <c r="K36" s="13">
        <v>22702</v>
      </c>
      <c r="L36" s="13">
        <v>24327</v>
      </c>
      <c r="M36" s="13">
        <v>26941</v>
      </c>
      <c r="N36" s="13">
        <v>29148</v>
      </c>
      <c r="O36" s="13">
        <v>24718</v>
      </c>
    </row>
    <row r="37" spans="1:15" ht="17.25" x14ac:dyDescent="0.35">
      <c r="A37" s="13" t="s">
        <v>24</v>
      </c>
      <c r="B37" s="13">
        <v>2526</v>
      </c>
      <c r="C37" s="13">
        <v>2053</v>
      </c>
      <c r="D37" s="13">
        <v>1801</v>
      </c>
      <c r="E37" s="13">
        <v>1698</v>
      </c>
      <c r="F37" s="13">
        <v>1425</v>
      </c>
      <c r="G37" s="13">
        <v>1002</v>
      </c>
      <c r="H37" s="13">
        <v>848</v>
      </c>
      <c r="I37" s="13">
        <v>965</v>
      </c>
      <c r="J37" s="13">
        <v>761</v>
      </c>
      <c r="K37" s="13">
        <v>759</v>
      </c>
      <c r="L37" s="13">
        <v>772</v>
      </c>
      <c r="M37" s="13">
        <v>779</v>
      </c>
      <c r="N37" s="13">
        <v>514</v>
      </c>
      <c r="O37" s="13">
        <v>568</v>
      </c>
    </row>
    <row r="38" spans="1:15" ht="17.25" x14ac:dyDescent="0.35">
      <c r="A38" s="13" t="s">
        <v>11</v>
      </c>
      <c r="B38" s="13">
        <v>12950</v>
      </c>
      <c r="C38" s="13">
        <v>10238</v>
      </c>
      <c r="D38" s="13">
        <v>9178</v>
      </c>
      <c r="E38" s="13">
        <v>8814</v>
      </c>
      <c r="F38" s="13">
        <v>7527</v>
      </c>
      <c r="G38" s="13">
        <v>5782</v>
      </c>
      <c r="H38" s="13">
        <v>5489</v>
      </c>
      <c r="I38" s="13">
        <v>5786</v>
      </c>
      <c r="J38" s="13">
        <v>6143</v>
      </c>
      <c r="K38" s="13">
        <v>6716</v>
      </c>
      <c r="L38" s="13">
        <v>6631</v>
      </c>
      <c r="M38" s="13">
        <v>7034</v>
      </c>
      <c r="N38" s="13">
        <v>6948</v>
      </c>
      <c r="O38" s="13">
        <v>8521</v>
      </c>
    </row>
    <row r="39" spans="1:15" ht="17.25" x14ac:dyDescent="0.35">
      <c r="A39" s="13" t="s">
        <v>12</v>
      </c>
      <c r="B39" s="13">
        <v>4850</v>
      </c>
      <c r="C39" s="13">
        <v>3478</v>
      </c>
      <c r="D39" s="13">
        <v>3300</v>
      </c>
      <c r="E39" s="13">
        <v>3350</v>
      </c>
      <c r="F39" s="13">
        <v>3169</v>
      </c>
      <c r="G39" s="13">
        <v>2929</v>
      </c>
      <c r="H39" s="13">
        <v>2458</v>
      </c>
      <c r="I39" s="13">
        <v>2597</v>
      </c>
      <c r="J39" s="13">
        <v>2607</v>
      </c>
      <c r="K39" s="13">
        <v>2883</v>
      </c>
      <c r="L39" s="13">
        <v>2779</v>
      </c>
      <c r="M39" s="13">
        <v>2725</v>
      </c>
      <c r="N39" s="13">
        <v>2460</v>
      </c>
      <c r="O39" s="13">
        <v>2681</v>
      </c>
    </row>
    <row r="40" spans="1:15" ht="17.25" x14ac:dyDescent="0.35">
      <c r="A40" s="13" t="s">
        <v>13</v>
      </c>
      <c r="B40" s="13">
        <v>400</v>
      </c>
      <c r="C40" s="13">
        <v>257</v>
      </c>
      <c r="D40" s="13">
        <v>202</v>
      </c>
      <c r="E40" s="13">
        <v>159</v>
      </c>
      <c r="F40" s="13">
        <v>131</v>
      </c>
      <c r="G40" s="13">
        <v>91</v>
      </c>
      <c r="H40" s="13">
        <v>87</v>
      </c>
      <c r="I40" s="13">
        <v>100</v>
      </c>
      <c r="J40" s="13">
        <v>105</v>
      </c>
      <c r="K40" s="13">
        <v>76</v>
      </c>
      <c r="L40" s="23">
        <v>57</v>
      </c>
      <c r="M40" s="23">
        <v>104</v>
      </c>
      <c r="N40" s="23">
        <v>49</v>
      </c>
      <c r="O40" s="23">
        <v>55</v>
      </c>
    </row>
    <row r="41" spans="1:15" ht="17.25" x14ac:dyDescent="0.35">
      <c r="A41" s="13" t="s">
        <v>14</v>
      </c>
      <c r="B41" s="13">
        <v>200</v>
      </c>
      <c r="C41" s="13">
        <v>147</v>
      </c>
      <c r="D41" s="13">
        <v>149</v>
      </c>
      <c r="E41" s="13">
        <v>168</v>
      </c>
      <c r="F41" s="13">
        <v>142</v>
      </c>
      <c r="G41" s="13">
        <v>123</v>
      </c>
      <c r="H41" s="13">
        <v>140</v>
      </c>
      <c r="I41" s="13">
        <v>148</v>
      </c>
      <c r="J41" s="13">
        <v>117</v>
      </c>
      <c r="K41" s="13">
        <v>105</v>
      </c>
      <c r="L41" s="13">
        <v>141</v>
      </c>
      <c r="M41" s="13">
        <v>144</v>
      </c>
      <c r="N41" s="13">
        <v>119</v>
      </c>
      <c r="O41" s="13">
        <v>172</v>
      </c>
    </row>
    <row r="42" spans="1:15" ht="17.25" x14ac:dyDescent="0.35">
      <c r="A42" s="13" t="s">
        <v>15</v>
      </c>
      <c r="B42" s="13">
        <v>3750</v>
      </c>
      <c r="C42" s="13">
        <v>2660</v>
      </c>
      <c r="D42" s="13">
        <v>2435</v>
      </c>
      <c r="E42" s="13">
        <v>2004</v>
      </c>
      <c r="F42" s="13">
        <v>1433</v>
      </c>
      <c r="G42" s="13">
        <v>1196</v>
      </c>
      <c r="H42" s="13">
        <v>1309</v>
      </c>
      <c r="I42" s="13">
        <v>1609</v>
      </c>
      <c r="J42" s="13">
        <v>1401</v>
      </c>
      <c r="K42" s="13">
        <v>1767</v>
      </c>
      <c r="L42" s="13">
        <v>1829</v>
      </c>
      <c r="M42" s="13">
        <v>2399</v>
      </c>
      <c r="N42" s="13">
        <v>1688</v>
      </c>
      <c r="O42" s="13">
        <v>1926</v>
      </c>
    </row>
    <row r="43" spans="1:15" ht="17.25" x14ac:dyDescent="0.35">
      <c r="A43" s="13" t="s">
        <v>16</v>
      </c>
      <c r="B43" s="13">
        <v>5650</v>
      </c>
      <c r="C43" s="13">
        <v>4074</v>
      </c>
      <c r="D43" s="13">
        <v>3820</v>
      </c>
      <c r="E43" s="13">
        <v>4207</v>
      </c>
      <c r="F43" s="13">
        <v>3449</v>
      </c>
      <c r="G43" s="13">
        <v>3226</v>
      </c>
      <c r="H43" s="13">
        <v>3638</v>
      </c>
      <c r="I43" s="13">
        <v>3167</v>
      </c>
      <c r="J43" s="13">
        <v>3487</v>
      </c>
      <c r="K43" s="13">
        <v>3440</v>
      </c>
      <c r="L43" s="13">
        <v>3349</v>
      </c>
      <c r="M43" s="13">
        <v>3293</v>
      </c>
      <c r="N43" s="13">
        <v>3613</v>
      </c>
      <c r="O43" s="13">
        <v>3869</v>
      </c>
    </row>
    <row r="44" spans="1:15" ht="17.25" x14ac:dyDescent="0.35">
      <c r="A44" s="13" t="s">
        <v>17</v>
      </c>
      <c r="B44" s="13">
        <v>1550</v>
      </c>
      <c r="C44" s="13">
        <v>1350</v>
      </c>
      <c r="D44" s="13">
        <v>1589</v>
      </c>
      <c r="E44" s="13">
        <v>1761</v>
      </c>
      <c r="F44" s="13">
        <v>1766</v>
      </c>
      <c r="G44" s="13">
        <v>1692</v>
      </c>
      <c r="H44" s="13">
        <v>1609</v>
      </c>
      <c r="I44" s="13">
        <v>1806</v>
      </c>
      <c r="J44" s="13">
        <v>1573</v>
      </c>
      <c r="K44" s="13">
        <v>1637</v>
      </c>
      <c r="L44" s="13">
        <v>1659</v>
      </c>
      <c r="M44" s="13">
        <v>1584</v>
      </c>
      <c r="N44" s="13">
        <v>1562</v>
      </c>
      <c r="O44" s="13">
        <v>1687</v>
      </c>
    </row>
    <row r="45" spans="1:15" ht="17.25" x14ac:dyDescent="0.35">
      <c r="A45" s="13" t="s">
        <v>18</v>
      </c>
      <c r="B45" s="13">
        <v>29000</v>
      </c>
      <c r="C45" s="13">
        <v>25631</v>
      </c>
      <c r="D45" s="13">
        <v>25353</v>
      </c>
      <c r="E45" s="13">
        <v>23342</v>
      </c>
      <c r="F45" s="13">
        <v>20403</v>
      </c>
      <c r="G45" s="13">
        <v>21096</v>
      </c>
      <c r="H45" s="13">
        <v>21359</v>
      </c>
      <c r="I45" s="13">
        <v>22896</v>
      </c>
      <c r="J45" s="13">
        <v>23371</v>
      </c>
      <c r="K45" s="13">
        <v>24033</v>
      </c>
      <c r="L45" s="13">
        <v>20480</v>
      </c>
      <c r="M45" s="13">
        <v>18266</v>
      </c>
      <c r="N45" s="13">
        <v>15098</v>
      </c>
      <c r="O45" s="13">
        <v>18660</v>
      </c>
    </row>
    <row r="46" spans="1:15" ht="17.25" x14ac:dyDescent="0.35">
      <c r="A46" s="13" t="s">
        <v>25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>
        <v>1768</v>
      </c>
      <c r="O46" s="13">
        <v>2028</v>
      </c>
    </row>
    <row r="47" spans="1:15" ht="17.25" x14ac:dyDescent="0.35">
      <c r="A47" s="14" t="s">
        <v>23</v>
      </c>
      <c r="B47" s="14">
        <f t="shared" ref="B47:M47" si="3">SUM(B31:B46)</f>
        <v>101976</v>
      </c>
      <c r="C47" s="14">
        <f t="shared" si="3"/>
        <v>85188</v>
      </c>
      <c r="D47" s="14">
        <f t="shared" si="3"/>
        <v>80322</v>
      </c>
      <c r="E47" s="14">
        <f t="shared" si="3"/>
        <v>79371</v>
      </c>
      <c r="F47" s="14">
        <f t="shared" si="3"/>
        <v>71589</v>
      </c>
      <c r="G47" s="14">
        <f t="shared" si="3"/>
        <v>66188</v>
      </c>
      <c r="H47" s="14">
        <f t="shared" si="3"/>
        <v>84542</v>
      </c>
      <c r="I47" s="14">
        <f t="shared" si="3"/>
        <v>70588</v>
      </c>
      <c r="J47" s="14">
        <f t="shared" si="3"/>
        <v>71972</v>
      </c>
      <c r="K47" s="14">
        <f t="shared" si="3"/>
        <v>77317</v>
      </c>
      <c r="L47" s="14">
        <f t="shared" si="3"/>
        <v>75320</v>
      </c>
      <c r="M47" s="14">
        <f t="shared" si="3"/>
        <v>76506</v>
      </c>
      <c r="N47" s="14">
        <f t="shared" ref="N47" si="4">SUM(N31:N46)</f>
        <v>75935</v>
      </c>
      <c r="O47" s="14">
        <f t="shared" ref="O47" si="5">SUM(O31:O46)</f>
        <v>78739</v>
      </c>
    </row>
    <row r="48" spans="1:15" ht="17.25" x14ac:dyDescent="0.35">
      <c r="A48" s="16" t="s">
        <v>22</v>
      </c>
      <c r="L48" s="16"/>
      <c r="M48" s="16"/>
      <c r="N48" s="16"/>
      <c r="O48" s="16"/>
    </row>
    <row r="49" spans="1:15" ht="17.25" x14ac:dyDescent="0.35">
      <c r="A49" s="16"/>
    </row>
    <row r="51" spans="1:15" x14ac:dyDescent="0.3">
      <c r="A51" s="8" t="s">
        <v>4</v>
      </c>
    </row>
    <row r="53" spans="1:15" x14ac:dyDescent="0.3">
      <c r="A53" s="17" t="s">
        <v>19</v>
      </c>
      <c r="B53" s="17">
        <v>2008</v>
      </c>
      <c r="C53" s="17">
        <v>2009</v>
      </c>
      <c r="D53" s="18">
        <v>2010</v>
      </c>
      <c r="E53" s="18">
        <v>2011</v>
      </c>
      <c r="F53" s="18">
        <v>2012</v>
      </c>
      <c r="G53" s="18">
        <v>2013</v>
      </c>
      <c r="H53" s="18">
        <v>2014</v>
      </c>
      <c r="I53" s="18">
        <v>2015</v>
      </c>
      <c r="J53" s="18">
        <v>2016</v>
      </c>
      <c r="K53" s="18">
        <v>2017</v>
      </c>
      <c r="L53" s="18">
        <v>2018</v>
      </c>
      <c r="M53" s="18">
        <v>2019</v>
      </c>
      <c r="N53" s="18">
        <v>2020</v>
      </c>
      <c r="O53" s="18">
        <v>2021</v>
      </c>
    </row>
    <row r="54" spans="1:15" ht="17.25" x14ac:dyDescent="0.35">
      <c r="A54" s="11" t="s">
        <v>5</v>
      </c>
      <c r="B54" s="11">
        <f t="shared" ref="B54:C70" si="6">SUM(B31,B8)</f>
        <v>1550</v>
      </c>
      <c r="C54" s="11">
        <f t="shared" si="6"/>
        <v>1474</v>
      </c>
      <c r="D54" s="11">
        <f t="shared" ref="D54:D70" si="7">+D31+D8</f>
        <v>1576</v>
      </c>
      <c r="E54" s="11">
        <f t="shared" ref="E54:F67" si="8">+D31+D8</f>
        <v>1576</v>
      </c>
      <c r="F54" s="11">
        <f t="shared" si="8"/>
        <v>1627</v>
      </c>
      <c r="G54" s="11">
        <f t="shared" ref="G54:K67" si="9">+G31+G8</f>
        <v>1800</v>
      </c>
      <c r="H54" s="11">
        <f t="shared" si="9"/>
        <v>1849</v>
      </c>
      <c r="I54" s="11">
        <f t="shared" si="9"/>
        <v>2061</v>
      </c>
      <c r="J54" s="11">
        <f t="shared" si="9"/>
        <v>1923</v>
      </c>
      <c r="K54" s="11">
        <f t="shared" si="9"/>
        <v>2170</v>
      </c>
      <c r="L54" s="11">
        <f t="shared" ref="L54:M67" si="10">SUM(L8,L31)</f>
        <v>2436</v>
      </c>
      <c r="M54" s="11">
        <f t="shared" si="10"/>
        <v>2684</v>
      </c>
      <c r="N54" s="11">
        <f t="shared" ref="N54:O54" si="11">SUM(N8,N31)</f>
        <v>3967</v>
      </c>
      <c r="O54" s="11">
        <f t="shared" si="11"/>
        <v>5948</v>
      </c>
    </row>
    <row r="55" spans="1:15" ht="17.25" x14ac:dyDescent="0.35">
      <c r="A55" s="12" t="s">
        <v>6</v>
      </c>
      <c r="B55" s="13">
        <f t="shared" si="6"/>
        <v>4300</v>
      </c>
      <c r="C55" s="13">
        <f t="shared" si="6"/>
        <v>3665</v>
      </c>
      <c r="D55" s="13">
        <f t="shared" si="7"/>
        <v>3688</v>
      </c>
      <c r="E55" s="13">
        <f t="shared" si="8"/>
        <v>3688</v>
      </c>
      <c r="F55" s="13">
        <f t="shared" si="8"/>
        <v>3956</v>
      </c>
      <c r="G55" s="13">
        <f t="shared" si="9"/>
        <v>3561</v>
      </c>
      <c r="H55" s="13">
        <f t="shared" si="9"/>
        <v>3874</v>
      </c>
      <c r="I55" s="13">
        <f t="shared" si="9"/>
        <v>4491</v>
      </c>
      <c r="J55" s="13">
        <f t="shared" si="9"/>
        <v>4973</v>
      </c>
      <c r="K55" s="13">
        <f t="shared" si="9"/>
        <v>5267</v>
      </c>
      <c r="L55" s="13">
        <f t="shared" si="10"/>
        <v>5790</v>
      </c>
      <c r="M55" s="13">
        <f t="shared" si="10"/>
        <v>6202</v>
      </c>
      <c r="N55" s="13">
        <f t="shared" ref="N55:O55" si="12">SUM(N9,N32)</f>
        <v>6582</v>
      </c>
      <c r="O55" s="13">
        <f t="shared" si="12"/>
        <v>8376</v>
      </c>
    </row>
    <row r="56" spans="1:15" ht="17.25" x14ac:dyDescent="0.35">
      <c r="A56" s="13" t="s">
        <v>7</v>
      </c>
      <c r="B56" s="13">
        <f t="shared" si="6"/>
        <v>7200</v>
      </c>
      <c r="C56" s="13">
        <f t="shared" si="6"/>
        <v>4809</v>
      </c>
      <c r="D56" s="13">
        <f t="shared" si="7"/>
        <v>4130</v>
      </c>
      <c r="E56" s="13">
        <f t="shared" si="8"/>
        <v>4130</v>
      </c>
      <c r="F56" s="13">
        <f t="shared" si="8"/>
        <v>3240</v>
      </c>
      <c r="G56" s="13">
        <f t="shared" si="9"/>
        <v>2425</v>
      </c>
      <c r="H56" s="13">
        <f t="shared" si="9"/>
        <v>20327</v>
      </c>
      <c r="I56" s="13">
        <f t="shared" si="9"/>
        <v>2463</v>
      </c>
      <c r="J56" s="13">
        <f t="shared" si="9"/>
        <v>2697</v>
      </c>
      <c r="K56" s="13">
        <f t="shared" si="9"/>
        <v>2669</v>
      </c>
      <c r="L56" s="13">
        <f t="shared" si="10"/>
        <v>2950</v>
      </c>
      <c r="M56" s="13">
        <f t="shared" si="10"/>
        <v>3315</v>
      </c>
      <c r="N56" s="13">
        <f t="shared" ref="N56:O56" si="13">SUM(N10,N33)</f>
        <v>4173</v>
      </c>
      <c r="O56" s="13">
        <f t="shared" si="13"/>
        <v>4604</v>
      </c>
    </row>
    <row r="57" spans="1:15" ht="17.25" x14ac:dyDescent="0.35">
      <c r="A57" s="13" t="s">
        <v>8</v>
      </c>
      <c r="B57" s="13">
        <f t="shared" si="6"/>
        <v>3600</v>
      </c>
      <c r="C57" s="13">
        <f t="shared" si="6"/>
        <v>2488</v>
      </c>
      <c r="D57" s="13">
        <f t="shared" si="7"/>
        <v>2580</v>
      </c>
      <c r="E57" s="13">
        <f t="shared" si="8"/>
        <v>2580</v>
      </c>
      <c r="F57" s="13">
        <f t="shared" si="8"/>
        <v>2705</v>
      </c>
      <c r="G57" s="13">
        <f t="shared" si="9"/>
        <v>2144</v>
      </c>
      <c r="H57" s="13">
        <f t="shared" si="9"/>
        <v>1629</v>
      </c>
      <c r="I57" s="13">
        <f t="shared" si="9"/>
        <v>1641</v>
      </c>
      <c r="J57" s="13">
        <f t="shared" si="9"/>
        <v>1716</v>
      </c>
      <c r="K57" s="13">
        <f t="shared" si="9"/>
        <v>2042</v>
      </c>
      <c r="L57" s="13">
        <f t="shared" si="10"/>
        <v>2254</v>
      </c>
      <c r="M57" s="13">
        <f t="shared" si="10"/>
        <v>2510</v>
      </c>
      <c r="N57" s="13">
        <f t="shared" ref="N57:O57" si="14">SUM(N11,N34)</f>
        <v>2854</v>
      </c>
      <c r="O57" s="13">
        <f t="shared" si="14"/>
        <v>3686</v>
      </c>
    </row>
    <row r="58" spans="1:15" ht="17.25" x14ac:dyDescent="0.35">
      <c r="A58" s="13" t="s">
        <v>9</v>
      </c>
      <c r="B58" s="13">
        <f t="shared" si="6"/>
        <v>32850</v>
      </c>
      <c r="C58" s="13">
        <f t="shared" si="6"/>
        <v>28990</v>
      </c>
      <c r="D58" s="13">
        <f t="shared" si="7"/>
        <v>28073</v>
      </c>
      <c r="E58" s="13">
        <f t="shared" si="8"/>
        <v>28073</v>
      </c>
      <c r="F58" s="13">
        <f t="shared" si="8"/>
        <v>29758</v>
      </c>
      <c r="G58" s="13">
        <f t="shared" si="9"/>
        <v>24292</v>
      </c>
      <c r="H58" s="13">
        <f t="shared" si="9"/>
        <v>23243</v>
      </c>
      <c r="I58" s="13">
        <f t="shared" si="9"/>
        <v>25334</v>
      </c>
      <c r="J58" s="13">
        <f t="shared" si="9"/>
        <v>27443</v>
      </c>
      <c r="K58" s="13">
        <f t="shared" si="9"/>
        <v>29461</v>
      </c>
      <c r="L58" s="13">
        <f t="shared" si="10"/>
        <v>32002</v>
      </c>
      <c r="M58" s="13">
        <f t="shared" si="10"/>
        <v>31495</v>
      </c>
      <c r="N58" s="13">
        <f t="shared" ref="N58:O58" si="15">SUM(N12,N35)</f>
        <v>32041</v>
      </c>
      <c r="O58" s="13">
        <f t="shared" si="15"/>
        <v>38268</v>
      </c>
    </row>
    <row r="59" spans="1:15" ht="17.25" x14ac:dyDescent="0.35">
      <c r="A59" s="13" t="s">
        <v>10</v>
      </c>
      <c r="B59" s="13">
        <f t="shared" si="6"/>
        <v>40200</v>
      </c>
      <c r="C59" s="13">
        <f t="shared" si="6"/>
        <v>34279</v>
      </c>
      <c r="D59" s="13">
        <f t="shared" si="7"/>
        <v>33747</v>
      </c>
      <c r="E59" s="13">
        <f t="shared" si="8"/>
        <v>33747</v>
      </c>
      <c r="F59" s="13">
        <f t="shared" si="8"/>
        <v>39115</v>
      </c>
      <c r="G59" s="13">
        <f t="shared" si="9"/>
        <v>41474</v>
      </c>
      <c r="H59" s="13">
        <f t="shared" si="9"/>
        <v>42947</v>
      </c>
      <c r="I59" s="13">
        <f t="shared" si="9"/>
        <v>47143</v>
      </c>
      <c r="J59" s="13">
        <f t="shared" si="9"/>
        <v>54883</v>
      </c>
      <c r="K59" s="13">
        <f t="shared" si="9"/>
        <v>63270</v>
      </c>
      <c r="L59" s="13">
        <f t="shared" si="10"/>
        <v>71186</v>
      </c>
      <c r="M59" s="13">
        <f t="shared" si="10"/>
        <v>80863</v>
      </c>
      <c r="N59" s="13">
        <f t="shared" ref="N59:O59" si="16">SUM(N13,N36)</f>
        <v>107203</v>
      </c>
      <c r="O59" s="13">
        <f t="shared" si="16"/>
        <v>106138</v>
      </c>
    </row>
    <row r="60" spans="1:15" ht="17.25" x14ac:dyDescent="0.35">
      <c r="A60" s="13" t="s">
        <v>24</v>
      </c>
      <c r="B60" s="13">
        <f t="shared" si="6"/>
        <v>14308</v>
      </c>
      <c r="C60" s="13">
        <f t="shared" si="6"/>
        <v>10173</v>
      </c>
      <c r="D60" s="13">
        <f t="shared" si="7"/>
        <v>9353</v>
      </c>
      <c r="E60" s="13">
        <f t="shared" si="8"/>
        <v>9353</v>
      </c>
      <c r="F60" s="13">
        <f t="shared" si="8"/>
        <v>8714</v>
      </c>
      <c r="G60" s="13">
        <f t="shared" si="9"/>
        <v>4706</v>
      </c>
      <c r="H60" s="13">
        <f t="shared" si="9"/>
        <v>4230</v>
      </c>
      <c r="I60" s="13">
        <f t="shared" si="9"/>
        <v>4616</v>
      </c>
      <c r="J60" s="13">
        <f t="shared" si="9"/>
        <v>4941</v>
      </c>
      <c r="K60" s="13">
        <f t="shared" si="9"/>
        <v>5791</v>
      </c>
      <c r="L60" s="13">
        <f t="shared" si="10"/>
        <v>6928</v>
      </c>
      <c r="M60" s="13">
        <f t="shared" si="10"/>
        <v>6849</v>
      </c>
      <c r="N60" s="13">
        <f t="shared" ref="N60:O60" si="17">SUM(N14,N37)</f>
        <v>7029</v>
      </c>
      <c r="O60" s="13">
        <f t="shared" si="17"/>
        <v>7681</v>
      </c>
    </row>
    <row r="61" spans="1:15" ht="17.25" x14ac:dyDescent="0.35">
      <c r="A61" s="13" t="s">
        <v>11</v>
      </c>
      <c r="B61" s="13">
        <f t="shared" si="6"/>
        <v>14750</v>
      </c>
      <c r="C61" s="13">
        <f t="shared" si="6"/>
        <v>11587</v>
      </c>
      <c r="D61" s="13">
        <f t="shared" si="7"/>
        <v>10475</v>
      </c>
      <c r="E61" s="13">
        <f t="shared" si="8"/>
        <v>10475</v>
      </c>
      <c r="F61" s="13">
        <f t="shared" si="8"/>
        <v>10234</v>
      </c>
      <c r="G61" s="13">
        <f t="shared" si="9"/>
        <v>6880</v>
      </c>
      <c r="H61" s="13">
        <f t="shared" si="9"/>
        <v>6618</v>
      </c>
      <c r="I61" s="13">
        <f t="shared" si="9"/>
        <v>7039</v>
      </c>
      <c r="J61" s="13">
        <f t="shared" si="9"/>
        <v>7587</v>
      </c>
      <c r="K61" s="13">
        <f t="shared" si="9"/>
        <v>8467</v>
      </c>
      <c r="L61" s="13">
        <f t="shared" si="10"/>
        <v>8625</v>
      </c>
      <c r="M61" s="13">
        <f t="shared" si="10"/>
        <v>9131</v>
      </c>
      <c r="N61" s="13">
        <f t="shared" ref="N61:O61" si="18">SUM(N15,N38)</f>
        <v>9397</v>
      </c>
      <c r="O61" s="13">
        <f t="shared" si="18"/>
        <v>11692</v>
      </c>
    </row>
    <row r="62" spans="1:15" ht="17.25" x14ac:dyDescent="0.35">
      <c r="A62" s="13" t="s">
        <v>12</v>
      </c>
      <c r="B62" s="13">
        <f t="shared" si="6"/>
        <v>6950</v>
      </c>
      <c r="C62" s="13">
        <f t="shared" si="6"/>
        <v>4975</v>
      </c>
      <c r="D62" s="13">
        <f t="shared" si="7"/>
        <v>5148</v>
      </c>
      <c r="E62" s="13">
        <f t="shared" si="8"/>
        <v>5148</v>
      </c>
      <c r="F62" s="13">
        <f t="shared" si="8"/>
        <v>5795</v>
      </c>
      <c r="G62" s="13">
        <f t="shared" si="9"/>
        <v>5770</v>
      </c>
      <c r="H62" s="13">
        <f t="shared" si="9"/>
        <v>4985</v>
      </c>
      <c r="I62" s="13">
        <f t="shared" si="9"/>
        <v>5369</v>
      </c>
      <c r="J62" s="13">
        <f t="shared" si="9"/>
        <v>5659</v>
      </c>
      <c r="K62" s="13">
        <f t="shared" si="9"/>
        <v>6513</v>
      </c>
      <c r="L62" s="13">
        <f t="shared" si="10"/>
        <v>6945</v>
      </c>
      <c r="M62" s="13">
        <f t="shared" si="10"/>
        <v>6315</v>
      </c>
      <c r="N62" s="13">
        <f t="shared" ref="N62:O62" si="19">SUM(N16,N39)</f>
        <v>5844</v>
      </c>
      <c r="O62" s="13">
        <f t="shared" si="19"/>
        <v>5762</v>
      </c>
    </row>
    <row r="63" spans="1:15" ht="17.25" x14ac:dyDescent="0.35">
      <c r="A63" s="13" t="s">
        <v>13</v>
      </c>
      <c r="B63" s="13">
        <f t="shared" si="6"/>
        <v>700</v>
      </c>
      <c r="C63" s="13">
        <f t="shared" si="6"/>
        <v>512</v>
      </c>
      <c r="D63" s="13">
        <f t="shared" si="7"/>
        <v>455</v>
      </c>
      <c r="E63" s="13">
        <f t="shared" si="8"/>
        <v>455</v>
      </c>
      <c r="F63" s="13">
        <f t="shared" si="8"/>
        <v>327</v>
      </c>
      <c r="G63" s="13">
        <f t="shared" si="9"/>
        <v>158</v>
      </c>
      <c r="H63" s="13">
        <f t="shared" si="9"/>
        <v>165</v>
      </c>
      <c r="I63" s="13">
        <f t="shared" si="9"/>
        <v>180</v>
      </c>
      <c r="J63" s="13">
        <f t="shared" si="9"/>
        <v>210</v>
      </c>
      <c r="K63" s="13">
        <f t="shared" si="9"/>
        <v>295</v>
      </c>
      <c r="L63" s="13">
        <f t="shared" si="10"/>
        <v>313</v>
      </c>
      <c r="M63" s="13">
        <f t="shared" si="10"/>
        <v>386</v>
      </c>
      <c r="N63" s="13">
        <f t="shared" ref="N63:O63" si="20">SUM(N17,N40)</f>
        <v>358</v>
      </c>
      <c r="O63" s="13">
        <f t="shared" si="20"/>
        <v>325</v>
      </c>
    </row>
    <row r="64" spans="1:15" ht="17.25" x14ac:dyDescent="0.35">
      <c r="A64" s="13" t="s">
        <v>14</v>
      </c>
      <c r="B64" s="13">
        <f t="shared" si="6"/>
        <v>580</v>
      </c>
      <c r="C64" s="13">
        <f t="shared" si="6"/>
        <v>341</v>
      </c>
      <c r="D64" s="13">
        <f t="shared" si="7"/>
        <v>313</v>
      </c>
      <c r="E64" s="13">
        <f t="shared" si="8"/>
        <v>313</v>
      </c>
      <c r="F64" s="13">
        <f t="shared" si="8"/>
        <v>319</v>
      </c>
      <c r="G64" s="13">
        <f t="shared" si="9"/>
        <v>265</v>
      </c>
      <c r="H64" s="13">
        <f t="shared" si="9"/>
        <v>266</v>
      </c>
      <c r="I64" s="13">
        <f t="shared" si="9"/>
        <v>266</v>
      </c>
      <c r="J64" s="13">
        <f t="shared" si="9"/>
        <v>244</v>
      </c>
      <c r="K64" s="13">
        <f t="shared" si="9"/>
        <v>335</v>
      </c>
      <c r="L64" s="13">
        <f t="shared" si="10"/>
        <v>419</v>
      </c>
      <c r="M64" s="13">
        <f t="shared" si="10"/>
        <v>523</v>
      </c>
      <c r="N64" s="13">
        <f t="shared" ref="N64:O64" si="21">SUM(N18,N41)</f>
        <v>430</v>
      </c>
      <c r="O64" s="13">
        <f t="shared" si="21"/>
        <v>594</v>
      </c>
    </row>
    <row r="65" spans="1:15" ht="17.25" x14ac:dyDescent="0.35">
      <c r="A65" s="13" t="s">
        <v>15</v>
      </c>
      <c r="B65" s="13">
        <f t="shared" si="6"/>
        <v>6400</v>
      </c>
      <c r="C65" s="13">
        <f t="shared" si="6"/>
        <v>4329</v>
      </c>
      <c r="D65" s="13">
        <f t="shared" si="7"/>
        <v>4282</v>
      </c>
      <c r="E65" s="13">
        <f t="shared" si="8"/>
        <v>4282</v>
      </c>
      <c r="F65" s="13">
        <f t="shared" si="8"/>
        <v>3778</v>
      </c>
      <c r="G65" s="13">
        <f t="shared" si="9"/>
        <v>2101</v>
      </c>
      <c r="H65" s="13">
        <f t="shared" si="9"/>
        <v>2331</v>
      </c>
      <c r="I65" s="13">
        <f t="shared" si="9"/>
        <v>3554</v>
      </c>
      <c r="J65" s="13">
        <f t="shared" si="9"/>
        <v>4076</v>
      </c>
      <c r="K65" s="13">
        <f t="shared" si="9"/>
        <v>5720</v>
      </c>
      <c r="L65" s="13">
        <f t="shared" si="10"/>
        <v>6686</v>
      </c>
      <c r="M65" s="13">
        <f t="shared" si="10"/>
        <v>8376</v>
      </c>
      <c r="N65" s="13">
        <f t="shared" ref="N65:O65" si="22">SUM(N19,N42)</f>
        <v>7837</v>
      </c>
      <c r="O65" s="13">
        <f t="shared" si="22"/>
        <v>8101</v>
      </c>
    </row>
    <row r="66" spans="1:15" ht="17.25" x14ac:dyDescent="0.35">
      <c r="A66" s="13" t="s">
        <v>16</v>
      </c>
      <c r="B66" s="13">
        <f t="shared" si="6"/>
        <v>9100</v>
      </c>
      <c r="C66" s="13">
        <f t="shared" si="6"/>
        <v>6437</v>
      </c>
      <c r="D66" s="13">
        <f t="shared" si="7"/>
        <v>6893</v>
      </c>
      <c r="E66" s="13">
        <f t="shared" si="8"/>
        <v>6893</v>
      </c>
      <c r="F66" s="13">
        <f t="shared" si="8"/>
        <v>7942</v>
      </c>
      <c r="G66" s="13">
        <f t="shared" si="9"/>
        <v>6745</v>
      </c>
      <c r="H66" s="13">
        <f t="shared" si="9"/>
        <v>7605</v>
      </c>
      <c r="I66" s="13">
        <f t="shared" si="9"/>
        <v>7201</v>
      </c>
      <c r="J66" s="13">
        <f t="shared" si="9"/>
        <v>8808</v>
      </c>
      <c r="K66" s="13">
        <f t="shared" si="9"/>
        <v>9845</v>
      </c>
      <c r="L66" s="13">
        <f t="shared" si="10"/>
        <v>10550</v>
      </c>
      <c r="M66" s="13">
        <f t="shared" si="10"/>
        <v>7438</v>
      </c>
      <c r="N66" s="13">
        <f t="shared" ref="N66:O66" si="23">SUM(N20,N43)</f>
        <v>7624</v>
      </c>
      <c r="O66" s="13">
        <f t="shared" si="23"/>
        <v>8935</v>
      </c>
    </row>
    <row r="67" spans="1:15" ht="17.25" x14ac:dyDescent="0.35">
      <c r="A67" s="13" t="s">
        <v>17</v>
      </c>
      <c r="B67" s="13">
        <f t="shared" si="6"/>
        <v>3250</v>
      </c>
      <c r="C67" s="13">
        <f t="shared" si="6"/>
        <v>2925</v>
      </c>
      <c r="D67" s="13">
        <f t="shared" si="7"/>
        <v>3541</v>
      </c>
      <c r="E67" s="13">
        <f t="shared" si="8"/>
        <v>3541</v>
      </c>
      <c r="F67" s="13">
        <f t="shared" si="8"/>
        <v>4417</v>
      </c>
      <c r="G67" s="13">
        <f t="shared" si="9"/>
        <v>4691</v>
      </c>
      <c r="H67" s="13">
        <f t="shared" si="9"/>
        <v>4750</v>
      </c>
      <c r="I67" s="13">
        <f t="shared" si="9"/>
        <v>5442</v>
      </c>
      <c r="J67" s="13">
        <f t="shared" si="9"/>
        <v>5615</v>
      </c>
      <c r="K67" s="13">
        <f t="shared" si="9"/>
        <v>6153</v>
      </c>
      <c r="L67" s="13">
        <f t="shared" si="10"/>
        <v>6119</v>
      </c>
      <c r="M67" s="13">
        <f t="shared" si="10"/>
        <v>6929</v>
      </c>
      <c r="N67" s="13">
        <f t="shared" ref="N67:O67" si="24">SUM(N21,N44)</f>
        <v>8293</v>
      </c>
      <c r="O67" s="13">
        <f t="shared" si="24"/>
        <v>10185</v>
      </c>
    </row>
    <row r="68" spans="1:15" ht="17.25" x14ac:dyDescent="0.35">
      <c r="A68" s="13" t="s">
        <v>18</v>
      </c>
      <c r="B68" s="13">
        <f t="shared" si="6"/>
        <v>39100</v>
      </c>
      <c r="C68" s="13">
        <f t="shared" si="6"/>
        <v>33648</v>
      </c>
      <c r="D68" s="13">
        <f t="shared" si="7"/>
        <v>32668</v>
      </c>
      <c r="E68" s="13">
        <f t="shared" ref="E68:F69" si="25">+D45+D22</f>
        <v>32668</v>
      </c>
      <c r="F68" s="13">
        <f t="shared" si="25"/>
        <v>30607</v>
      </c>
      <c r="G68" s="13">
        <f t="shared" ref="G68:K69" si="26">+G45+G22</f>
        <v>28520</v>
      </c>
      <c r="H68" s="13">
        <f t="shared" si="26"/>
        <v>30092</v>
      </c>
      <c r="I68" s="13">
        <f t="shared" si="26"/>
        <v>33468</v>
      </c>
      <c r="J68" s="13">
        <f t="shared" si="26"/>
        <v>35703</v>
      </c>
      <c r="K68" s="13">
        <f t="shared" si="26"/>
        <v>38095</v>
      </c>
      <c r="L68" s="13">
        <f t="shared" ref="L68:M69" si="27">SUM(L22,L45)</f>
        <v>35171</v>
      </c>
      <c r="M68" s="13">
        <f t="shared" si="27"/>
        <v>33608</v>
      </c>
      <c r="N68" s="13">
        <f t="shared" ref="N68:O69" si="28">SUM(N22,N45)</f>
        <v>27711</v>
      </c>
      <c r="O68" s="13">
        <f t="shared" si="28"/>
        <v>32734</v>
      </c>
    </row>
    <row r="69" spans="1:15" ht="17.25" x14ac:dyDescent="0.35">
      <c r="A69" s="13" t="s">
        <v>25</v>
      </c>
      <c r="B69" s="13">
        <f t="shared" si="6"/>
        <v>0</v>
      </c>
      <c r="C69" s="13">
        <f t="shared" si="6"/>
        <v>0</v>
      </c>
      <c r="D69" s="13">
        <f t="shared" si="7"/>
        <v>0</v>
      </c>
      <c r="E69" s="13">
        <f t="shared" si="25"/>
        <v>0</v>
      </c>
      <c r="F69" s="13">
        <f t="shared" si="25"/>
        <v>0</v>
      </c>
      <c r="G69" s="13">
        <f t="shared" si="26"/>
        <v>0</v>
      </c>
      <c r="H69" s="13">
        <f t="shared" si="26"/>
        <v>0</v>
      </c>
      <c r="I69" s="13">
        <f t="shared" si="26"/>
        <v>0</v>
      </c>
      <c r="J69" s="13">
        <f t="shared" si="26"/>
        <v>0</v>
      </c>
      <c r="K69" s="13">
        <f t="shared" si="26"/>
        <v>0</v>
      </c>
      <c r="L69" s="13">
        <f t="shared" si="27"/>
        <v>0</v>
      </c>
      <c r="M69" s="13">
        <f t="shared" si="27"/>
        <v>0</v>
      </c>
      <c r="N69" s="13">
        <f t="shared" si="28"/>
        <v>4776</v>
      </c>
      <c r="O69" s="13">
        <f t="shared" si="28"/>
        <v>7014</v>
      </c>
    </row>
    <row r="70" spans="1:15" ht="17.25" x14ac:dyDescent="0.35">
      <c r="A70" s="14" t="s">
        <v>23</v>
      </c>
      <c r="B70" s="14">
        <f t="shared" si="6"/>
        <v>184838</v>
      </c>
      <c r="C70" s="14">
        <f t="shared" si="6"/>
        <v>150632</v>
      </c>
      <c r="D70" s="14">
        <f t="shared" si="7"/>
        <v>146922</v>
      </c>
      <c r="E70" s="14">
        <f>+E47+E24</f>
        <v>152534</v>
      </c>
      <c r="F70" s="14">
        <f>+F47+F24</f>
        <v>142898</v>
      </c>
      <c r="G70" s="14">
        <f>SUM(G54:G69)</f>
        <v>135532</v>
      </c>
      <c r="H70" s="14">
        <f>+H47+H24</f>
        <v>154911</v>
      </c>
      <c r="I70" s="14">
        <f>+I47+I24</f>
        <v>150268</v>
      </c>
      <c r="J70" s="14">
        <f>+J47+J24</f>
        <v>166478</v>
      </c>
      <c r="K70" s="14">
        <f>+K47+K24</f>
        <v>186093</v>
      </c>
      <c r="L70" s="14">
        <f>SUM(L54:L69)</f>
        <v>198374</v>
      </c>
      <c r="M70" s="14">
        <f>SUM(M54:M69)</f>
        <v>206624</v>
      </c>
      <c r="N70" s="14">
        <f t="shared" ref="N70:O70" si="29">SUM(N54:N69)</f>
        <v>236119</v>
      </c>
      <c r="O70" s="14">
        <f t="shared" si="29"/>
        <v>260043</v>
      </c>
    </row>
    <row r="71" spans="1:15" ht="17.25" x14ac:dyDescent="0.35">
      <c r="L71" s="15"/>
      <c r="M71" s="15"/>
      <c r="N71" s="15"/>
      <c r="O71" s="15" t="s">
        <v>21</v>
      </c>
    </row>
  </sheetData>
  <phoneticPr fontId="0" type="noConversion"/>
  <pageMargins left="0.70866141732283472" right="0.15748031496062992" top="0.74803149606299213" bottom="0.74803149606299213" header="0.31496062992125984" footer="0.31496062992125984"/>
  <pageSetup paperSize="9" scale="70" orientation="portrait" r:id="rId1"/>
  <headerFooter alignWithMargins="0">
    <oddFooter>&amp;L&amp;"Arial,Grassetto"&amp;10Statistiche estere - IMMATRICOLAZIONI
Automobile in cifre &amp;C&amp;"Trebuchet MS,Normale"&amp;9&amp;P/&amp;N&amp;R&amp;"Arial,Grassetto"&amp;10ANFIA - Studi e statistiche</oddFooter>
  </headerFooter>
  <ignoredErrors>
    <ignoredError sqref="B24:O24 B47:O47" formulaRange="1"/>
    <ignoredError sqref="G7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12.UE15_veic ricreazionali</vt:lpstr>
      <vt:lpstr>'12.UE15_veic ricreazionali'!Area_stampa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 marisa</dc:creator>
  <cp:lastModifiedBy>Giuseppe Casto</cp:lastModifiedBy>
  <cp:lastPrinted>2019-08-29T14:36:26Z</cp:lastPrinted>
  <dcterms:created xsi:type="dcterms:W3CDTF">2012-11-28T13:41:06Z</dcterms:created>
  <dcterms:modified xsi:type="dcterms:W3CDTF">2022-10-27T12:56:26Z</dcterms:modified>
</cp:coreProperties>
</file>